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C:\Users\koori0026\Desktop\zaisei\12_財政状況資料集\H29決算\03_最終\"/>
    </mc:Choice>
  </mc:AlternateContent>
  <xr:revisionPtr revIDLastSave="0" documentId="13_ncr:1_{C78EAE67-E092-40D7-A3DD-F12EB305CB8D}" xr6:coauthVersionLast="43" xr6:coauthVersionMax="43" xr10:uidLastSave="{00000000-0000-0000-0000-000000000000}"/>
  <bookViews>
    <workbookView xWindow="14385" yWindow="-15" windowWidth="14430" windowHeight="15630" firstSheet="11" activeTab="12"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BY35" i="7"/>
  <c r="BE35" i="7"/>
  <c r="AM35" i="7"/>
  <c r="W35" i="7"/>
  <c r="E35" i="7"/>
  <c r="C35" i="7"/>
  <c r="DG34" i="7"/>
  <c r="CQ34" i="7"/>
  <c r="BY34" i="7"/>
  <c r="BG34" i="7"/>
  <c r="AO34" i="7"/>
  <c r="W34" i="7"/>
  <c r="E34" i="7"/>
  <c r="C34" i="7" s="1"/>
  <c r="U34" i="7" l="1"/>
  <c r="U35" i="7" s="1"/>
  <c r="AM34" i="7"/>
  <c r="U36" i="7"/>
  <c r="BE34" i="7" l="1"/>
  <c r="BW34" i="7"/>
  <c r="BW35" i="7" s="1"/>
  <c r="BW36" i="7" s="1"/>
  <c r="BW37" i="7" s="1"/>
  <c r="BW38" i="7" s="1"/>
  <c r="BW39" i="7" s="1"/>
  <c r="BW40" i="7" s="1"/>
  <c r="BW41" i="7" s="1"/>
  <c r="BW42" i="7" s="1"/>
  <c r="BW43" i="7" s="1"/>
  <c r="CO34" i="7" l="1"/>
  <c r="CO35" i="7" s="1"/>
</calcChain>
</file>

<file path=xl/sharedStrings.xml><?xml version="1.0" encoding="utf-8"?>
<sst xmlns="http://schemas.openxmlformats.org/spreadsheetml/2006/main" count="993" uniqueCount="541">
  <si>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</si>
  <si>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</si>
  <si>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</si>
  <si>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</si>
  <si>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H25</t>
  </si>
  <si>
    <t>H26</t>
  </si>
  <si>
    <t>H27</t>
  </si>
  <si>
    <t>H28</t>
  </si>
  <si>
    <t>H29</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</si>
  <si>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</si>
  <si>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</si>
  <si>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</si>
  <si>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</si>
  <si>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</si>
  <si>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</si>
  <si>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</si>
  <si>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</si>
  <si>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・債務負担行為に基づく支出予定額や退職手当負担見込額等が減少したことにより将来負担比率は減少傾向にある。
・有形固定資産減価償却率が類似団体より低い傾向にある。しかし、近年は施設老朽化が進行しているため、平成27年12月に「公共施設等総合管理計画」を策定し、同計画に基づき、適正な運用管理に取り組んでいく。</t>
    <phoneticPr fontId="5"/>
  </si>
  <si>
    <t>実質公債費比率及び将来負担比率は、近年ほぼ横這いで推移している。今後、庁舎建設を予定しており、上昇に転じることが予想される。急激な上昇にならないよう健全な財政運営に努めていく。</t>
    <rPh sb="0" eb="2">
      <t>ジッシツ</t>
    </rPh>
    <rPh sb="2" eb="5">
      <t>コウサイヒ</t>
    </rPh>
    <rPh sb="5" eb="7">
      <t>ヒリツ</t>
    </rPh>
    <rPh sb="7" eb="8">
      <t>オヨ</t>
    </rPh>
    <rPh sb="9" eb="11">
      <t>ショウライ</t>
    </rPh>
    <rPh sb="11" eb="13">
      <t>フタン</t>
    </rPh>
    <rPh sb="13" eb="15">
      <t>ヒリツ</t>
    </rPh>
    <rPh sb="17" eb="19">
      <t>キンネン</t>
    </rPh>
    <rPh sb="21" eb="23">
      <t>ヨコバ</t>
    </rPh>
    <rPh sb="25" eb="27">
      <t>スイイ</t>
    </rPh>
    <rPh sb="32" eb="34">
      <t>コンゴ</t>
    </rPh>
    <rPh sb="35" eb="37">
      <t>チョウシャ</t>
    </rPh>
    <rPh sb="37" eb="39">
      <t>ケンセツ</t>
    </rPh>
    <rPh sb="40" eb="42">
      <t>ヨテイ</t>
    </rPh>
    <rPh sb="47" eb="49">
      <t>ジョウショウ</t>
    </rPh>
    <rPh sb="50" eb="51">
      <t>テン</t>
    </rPh>
    <rPh sb="56" eb="58">
      <t>ヨソウ</t>
    </rPh>
    <rPh sb="62" eb="64">
      <t>キュウゲキ</t>
    </rPh>
    <rPh sb="65" eb="67">
      <t>ジョウショウ</t>
    </rPh>
    <rPh sb="74" eb="76">
      <t>ケンゼン</t>
    </rPh>
    <rPh sb="77" eb="79">
      <t>ザイセイ</t>
    </rPh>
    <rPh sb="79" eb="81">
      <t>ウンエイ</t>
    </rPh>
    <rPh sb="82" eb="83">
      <t>ツト</t>
    </rPh>
    <phoneticPr fontId="5"/>
  </si>
  <si>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</si>
  <si>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</si>
  <si>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</si>
  <si>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</si>
  <si>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</si>
  <si>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</si>
  <si>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</si>
  <si>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</si>
  <si>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</si>
  <si>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</si>
  <si>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</si>
  <si>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</si>
  <si>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</si>
  <si>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</si>
  <si>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</si>
  <si>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</si>
  <si>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</si>
  <si>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</si>
  <si>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</si>
  <si>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桑折町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</si>
  <si>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</si>
  <si>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</si>
  <si>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</si>
  <si>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</si>
  <si>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</si>
  <si>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</si>
  <si>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</si>
  <si>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</si>
  <si>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</si>
  <si>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</si>
  <si>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</si>
  <si>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</si>
  <si>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</si>
  <si>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</si>
  <si>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</si>
  <si>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</si>
  <si>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</si>
  <si>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</si>
  <si>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</si>
  <si>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</si>
  <si>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</si>
  <si>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</si>
  <si>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</si>
  <si>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</si>
  <si>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</si>
  <si>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</si>
  <si>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</si>
  <si>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</si>
  <si>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</si>
  <si>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</si>
  <si>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</si>
  <si>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</si>
  <si>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</si>
  <si>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</si>
  <si>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</si>
  <si>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</si>
  <si>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</si>
  <si>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</si>
  <si>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</si>
  <si>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</si>
  <si>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</si>
  <si>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</si>
  <si>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</si>
  <si>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</si>
  <si>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</si>
  <si>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</si>
  <si>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4"/>
  </si>
  <si>
    <t>うち日本人(％)</t>
    <phoneticPr fontId="5"/>
  </si>
  <si>
    <t>-1.1</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</si>
  <si>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</si>
  <si>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</si>
  <si>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</si>
  <si>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</si>
  <si>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</si>
  <si>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</si>
  <si>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</si>
  <si>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</si>
  <si>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</si>
  <si>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</si>
  <si>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</si>
  <si>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</si>
  <si>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</si>
  <si>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</si>
  <si>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</si>
  <si>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</si>
  <si>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</si>
  <si>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</si>
  <si>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</si>
  <si>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</si>
  <si>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</si>
  <si>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</si>
  <si>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</si>
  <si>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</si>
  <si>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</si>
  <si>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</si>
  <si>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</si>
  <si>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</si>
  <si>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</si>
  <si>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</si>
  <si>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</si>
  <si>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</si>
  <si>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</si>
  <si>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</si>
  <si>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</si>
  <si>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</si>
  <si>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</si>
  <si>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</si>
  <si>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</si>
  <si>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</si>
  <si>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</si>
  <si>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</si>
  <si>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</si>
  <si>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</si>
  <si>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</si>
  <si>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</si>
  <si>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</si>
  <si>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</si>
  <si>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</si>
  <si>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</si>
  <si>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</si>
  <si>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</si>
  <si>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</si>
  <si>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</si>
  <si>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</si>
  <si>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</si>
  <si>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8"/>
  </si>
  <si>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</si>
  <si>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4"/>
  </si>
  <si>
    <t>福島県桑折町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</si>
  <si>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</si>
  <si>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</si>
  <si>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</si>
  <si>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</si>
  <si>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</si>
  <si>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</si>
  <si>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</si>
  <si>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</si>
  <si>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</si>
  <si>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</si>
  <si>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</si>
  <si>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</si>
  <si>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</si>
  <si>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</si>
  <si>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</si>
  <si>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</si>
  <si>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</si>
  <si>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</si>
  <si>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</si>
  <si>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</si>
  <si>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</si>
  <si>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</si>
  <si>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</si>
  <si>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</si>
  <si>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</si>
  <si>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</si>
  <si>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</si>
  <si>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</si>
  <si>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</si>
  <si>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</si>
  <si>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</si>
  <si>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</si>
  <si>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</si>
  <si>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</si>
  <si>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</si>
  <si>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</si>
  <si>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</si>
  <si>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</si>
  <si>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</si>
  <si>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</si>
  <si>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</si>
  <si>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</si>
  <si>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</si>
  <si>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</si>
  <si>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</si>
  <si>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</si>
  <si>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</si>
  <si>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</si>
  <si>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</si>
  <si>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</si>
  <si>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</si>
  <si>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</si>
  <si>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</si>
  <si>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</si>
  <si>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</si>
  <si>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</si>
  <si>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</si>
  <si>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</si>
  <si>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</si>
  <si>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</si>
  <si>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</si>
  <si>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</si>
  <si>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</si>
  <si>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</si>
  <si>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</si>
  <si>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</si>
  <si>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</si>
  <si>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</si>
  <si>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</si>
  <si>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</si>
  <si>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</si>
  <si>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</si>
  <si>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</si>
  <si>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</si>
  <si>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</si>
  <si>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</si>
  <si>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</si>
  <si>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</si>
  <si>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</si>
  <si>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</si>
  <si>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</si>
  <si>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</si>
  <si>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</si>
  <si>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</si>
  <si>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</si>
  <si>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</si>
  <si>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</si>
  <si>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</si>
  <si>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</si>
  <si>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</si>
  <si>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</si>
  <si>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</si>
  <si>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</si>
  <si>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</si>
  <si>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</si>
  <si>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</si>
  <si>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</si>
  <si>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</si>
  <si>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</si>
  <si>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</si>
  <si>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</si>
  <si>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</si>
  <si>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</si>
  <si>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</si>
  <si>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</si>
  <si>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</si>
  <si>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</si>
  <si>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</si>
  <si>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</si>
  <si>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</si>
  <si>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</si>
  <si>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</si>
  <si>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</si>
  <si>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</si>
  <si>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</si>
  <si>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</si>
  <si>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</si>
  <si>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</si>
  <si>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</si>
  <si>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</si>
  <si>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</si>
  <si>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</si>
  <si>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</si>
  <si>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</si>
  <si>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</si>
  <si>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</si>
  <si>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</si>
  <si>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</si>
  <si>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</si>
  <si>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</si>
  <si>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</si>
  <si>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</si>
  <si>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</si>
  <si>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</si>
  <si>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</si>
  <si>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</si>
  <si>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</si>
  <si>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</si>
  <si>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</si>
  <si>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</si>
  <si>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</si>
  <si>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</si>
  <si>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</si>
  <si>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</si>
  <si>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</si>
  <si>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</si>
  <si>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</si>
  <si>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</si>
  <si>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福島県桑折町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</si>
  <si>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</si>
  <si>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</si>
  <si>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</si>
  <si>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</si>
  <si>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</si>
  <si>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</si>
  <si>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</si>
  <si>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</si>
  <si>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</si>
  <si>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</si>
  <si>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</si>
  <si>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</si>
  <si>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</si>
  <si>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</si>
  <si>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</si>
  <si>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</si>
  <si>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</si>
  <si>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</si>
  <si>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</si>
  <si>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</si>
  <si>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(一財)桑折町振興公社</t>
    <rPh sb="1" eb="2">
      <t>イチ</t>
    </rPh>
    <rPh sb="2" eb="4">
      <t>ザイ</t>
    </rPh>
    <rPh sb="4" eb="7">
      <t>コオリマチ</t>
    </rPh>
    <rPh sb="7" eb="11">
      <t>シンコウコウシャ</t>
    </rPh>
    <phoneticPr fontId="2"/>
  </si>
  <si>
    <t>◯</t>
    <phoneticPr fontId="2"/>
  </si>
  <si>
    <t>福島地方土地開発公社</t>
    <rPh sb="0" eb="10">
      <t>フクシマチホウトチカイハツコウシャ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</si>
  <si>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</si>
  <si>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</si>
  <si>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</si>
  <si>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</si>
  <si>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</si>
  <si>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</si>
  <si>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</si>
  <si>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</si>
  <si>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</si>
  <si>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</si>
  <si>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</si>
  <si>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</si>
  <si>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</si>
  <si>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</si>
  <si>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介護保険特別会計（保険事業勘定）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</si>
  <si>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</si>
  <si>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</si>
  <si>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</si>
  <si>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</si>
  <si>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</si>
  <si>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</si>
  <si>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</si>
  <si>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</si>
  <si>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</si>
  <si>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</si>
  <si>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公立藤田病院組合 病院事業会計</t>
    <rPh sb="0" eb="2">
      <t>コウリツ</t>
    </rPh>
    <rPh sb="2" eb="6">
      <t>フジタビョウイン</t>
    </rPh>
    <rPh sb="6" eb="8">
      <t>クミアイ</t>
    </rPh>
    <rPh sb="9" eb="11">
      <t>ビョウイン</t>
    </rPh>
    <rPh sb="11" eb="13">
      <t>ジギョウ</t>
    </rPh>
    <rPh sb="13" eb="15">
      <t>カイケイ</t>
    </rPh>
    <phoneticPr fontId="2"/>
  </si>
  <si>
    <t>伊達地方消防組合 一般会計</t>
    <rPh sb="0" eb="8">
      <t>ダテチホウショウボウクミアイ</t>
    </rPh>
    <rPh sb="9" eb="13">
      <t>イッパンカイケイ</t>
    </rPh>
    <phoneticPr fontId="2"/>
  </si>
  <si>
    <t>伊達地方衛生処理組合 一般会計</t>
    <rPh sb="0" eb="10">
      <t>ダテチホウエイセイショリクミアイ</t>
    </rPh>
    <rPh sb="11" eb="15">
      <t>イッパンカイケイ</t>
    </rPh>
    <phoneticPr fontId="2"/>
  </si>
  <si>
    <t>伊達地方衛生処理組合 し尿処理事業特別会計</t>
    <rPh sb="0" eb="10">
      <t>ダテチホウエイセイショリクミアイ</t>
    </rPh>
    <rPh sb="12" eb="13">
      <t>ニョウ</t>
    </rPh>
    <rPh sb="13" eb="15">
      <t>ショリ</t>
    </rPh>
    <rPh sb="15" eb="17">
      <t>ジギョウ</t>
    </rPh>
    <rPh sb="17" eb="21">
      <t>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</si>
  <si>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</si>
  <si>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福島地方水道用水供給企業団 福島地方水道企業団会計</t>
    <rPh sb="0" eb="13">
      <t>フクシマチホウスイドウヨウミズキョウキュウキギョウダン</t>
    </rPh>
    <rPh sb="14" eb="16">
      <t>フクシマ</t>
    </rPh>
    <rPh sb="16" eb="18">
      <t>チホウ</t>
    </rPh>
    <rPh sb="18" eb="20">
      <t>スイドウ</t>
    </rPh>
    <rPh sb="20" eb="22">
      <t>キギョウ</t>
    </rPh>
    <rPh sb="22" eb="23">
      <t>ダン</t>
    </rPh>
    <rPh sb="23" eb="2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</si>
  <si>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</si>
  <si>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</si>
  <si>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福島県市町村総合事務組合 一般会計</t>
    <rPh sb="0" eb="3">
      <t>フクシマケン</t>
    </rPh>
    <rPh sb="3" eb="6">
      <t>シチョウソン</t>
    </rPh>
    <rPh sb="6" eb="8">
      <t>ソウゴウ</t>
    </rPh>
    <rPh sb="8" eb="12">
      <t>ジムクミアイ</t>
    </rPh>
    <rPh sb="13" eb="17">
      <t>イッパンカイケイ</t>
    </rPh>
    <phoneticPr fontId="2"/>
  </si>
  <si>
    <t>福島県市町村総合事務組合 消防補償等特別会計</t>
    <rPh sb="0" eb="3">
      <t>フクシマケン</t>
    </rPh>
    <rPh sb="3" eb="6">
      <t>シチョウソン</t>
    </rPh>
    <rPh sb="6" eb="8">
      <t>ソウゴウ</t>
    </rPh>
    <rPh sb="8" eb="12">
      <t>ジムクミアイ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</si>
  <si>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</si>
  <si>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3">
      <t>フクシマケン</t>
    </rPh>
    <rPh sb="3" eb="6">
      <t>シチョウソン</t>
    </rPh>
    <rPh sb="6" eb="8">
      <t>ソウゴウ</t>
    </rPh>
    <rPh sb="8" eb="12">
      <t>ジムクミアイ</t>
    </rPh>
    <rPh sb="13" eb="16">
      <t>ヒジョウキン</t>
    </rPh>
    <rPh sb="16" eb="18">
      <t>ショクイン</t>
    </rPh>
    <rPh sb="18" eb="22">
      <t>コウムサイガイ</t>
    </rPh>
    <rPh sb="22" eb="24">
      <t>ホショウ</t>
    </rPh>
    <rPh sb="24" eb="28">
      <t>トクベツカイケイ</t>
    </rPh>
    <phoneticPr fontId="2"/>
  </si>
  <si>
    <t>福島県市町村総合事務組合 自治会館管理特別会計</t>
    <rPh sb="0" eb="3">
      <t>フクシマケン</t>
    </rPh>
    <rPh sb="3" eb="6">
      <t>シチョウソン</t>
    </rPh>
    <rPh sb="6" eb="8">
      <t>ソウゴウ</t>
    </rPh>
    <rPh sb="8" eb="12">
      <t>ジムクミアイ</t>
    </rPh>
    <rPh sb="13" eb="17">
      <t>ジチカイカン</t>
    </rPh>
    <rPh sb="17" eb="19">
      <t>カンリ</t>
    </rPh>
    <rPh sb="19" eb="23">
      <t>トクベツカイケイ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</si>
  <si>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</si>
  <si>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</si>
  <si>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</si>
  <si>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</si>
  <si>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</si>
  <si>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</si>
  <si>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</si>
  <si>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</si>
  <si>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</si>
  <si>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平成27年度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</si>
  <si>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</si>
  <si>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</si>
  <si>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</si>
  <si>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</si>
  <si>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</si>
  <si>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</si>
  <si>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</si>
  <si>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</si>
  <si>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</si>
  <si>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</si>
  <si>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</si>
  <si>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</si>
  <si>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</si>
  <si>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</si>
  <si>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</si>
  <si>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</si>
  <si>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</si>
  <si>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</si>
  <si>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</si>
  <si>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</si>
  <si>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</si>
  <si>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</si>
  <si>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</si>
  <si>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</si>
  <si>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</si>
  <si>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</si>
  <si>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</si>
  <si>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</si>
  <si>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</si>
  <si>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</si>
  <si>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</si>
  <si>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</si>
  <si>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</si>
  <si>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</si>
  <si>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</si>
  <si>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</si>
  <si>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</si>
  <si>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</si>
  <si>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</si>
  <si>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</si>
  <si>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</si>
  <si>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</si>
  <si>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</si>
  <si>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</si>
  <si>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</si>
  <si>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</si>
  <si>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</si>
  <si>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平成29年度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</si>
  <si>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</si>
  <si>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</si>
  <si>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</si>
  <si>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</si>
  <si>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</si>
  <si>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</si>
  <si>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</si>
  <si>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</si>
  <si>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</si>
  <si>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</si>
  <si>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</si>
  <si>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</si>
  <si>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</si>
  <si>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</si>
  <si>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</si>
  <si>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</si>
  <si>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</si>
  <si>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</si>
  <si>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</si>
  <si>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</si>
  <si>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</si>
  <si>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</si>
  <si>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</si>
  <si>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</si>
  <si>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</si>
  <si>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</si>
  <si>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</si>
  <si>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</si>
  <si>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</si>
  <si>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</si>
  <si>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</si>
  <si>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</si>
  <si>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</si>
  <si>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</si>
  <si>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</si>
  <si>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</si>
  <si>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</si>
  <si>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</si>
  <si>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</si>
  <si>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</si>
  <si>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</si>
  <si>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</si>
  <si>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</si>
  <si>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</si>
  <si>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</si>
  <si>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</si>
  <si>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</si>
  <si>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</si>
  <si>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</si>
  <si>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</si>
  <si>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</si>
  <si>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</si>
  <si>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</si>
  <si>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</si>
  <si>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</si>
  <si>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</si>
  <si>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</si>
  <si>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</si>
  <si>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</si>
  <si>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</si>
  <si>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</si>
  <si>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</si>
  <si>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</si>
  <si>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</si>
  <si>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</si>
  <si>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</si>
  <si>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</si>
  <si>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</si>
  <si>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</si>
  <si>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</si>
  <si>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</si>
  <si>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</si>
  <si>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</si>
  <si>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7.16</t>
  </si>
  <si>
    <t>▲ 10.45</t>
  </si>
  <si>
    <t>▲ 11.92</t>
  </si>
  <si>
    <t>▲ 8.61</t>
  </si>
  <si>
    <t>会計</t>
    <rPh sb="0" eb="2">
      <t>カイケイ</t>
    </rPh>
    <phoneticPr fontId="5"/>
  </si>
  <si>
    <t>水道事業会計</t>
  </si>
  <si>
    <t>一般会計</t>
  </si>
  <si>
    <t>国民健康保険特別会計（事業勘定）</t>
  </si>
  <si>
    <t>介護保険特別会計（保険事業勘定）</t>
  </si>
  <si>
    <t>公共下水道事業特別会計</t>
  </si>
  <si>
    <t>後期高齢者医療特別会計</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</si>
  <si>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</si>
  <si>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</si>
  <si>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</si>
  <si>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</si>
  <si>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</si>
  <si>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</si>
  <si>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</si>
  <si>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</si>
  <si>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</si>
  <si>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</si>
  <si>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</si>
  <si>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</si>
  <si>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</si>
  <si>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</si>
  <si>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</si>
  <si>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</si>
  <si>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</si>
  <si>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</si>
  <si>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</si>
  <si>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</si>
  <si>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</si>
  <si>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</si>
  <si>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</si>
  <si>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</si>
  <si>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</si>
  <si>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</si>
  <si>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</si>
  <si>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</si>
  <si>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</si>
  <si>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</si>
  <si>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</si>
  <si>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</si>
  <si>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</si>
  <si>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</si>
  <si>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</si>
  <si>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役場庁舎建設基金</t>
  </si>
  <si>
    <t>ふれあい福祉基金</t>
  </si>
  <si>
    <t>長期避難者生活拠点形成交付金基金</t>
  </si>
  <si>
    <t>文教施設建設基金</t>
  </si>
  <si>
    <t>公共施設維持管理基金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</si>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</sst>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3"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Border="1" applyAlignment="1">
      <alignment horizontal="center" vertical="center"/>
    </xf>
    <xf numFmtId="0" fontId="9" fillId="0" borderId="0" xfId="11" applyFont="1" applyFill="1">
      <alignment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1" fillId="6" borderId="22" xfId="16" applyFont="1" applyFill="1" applyBorder="1" applyAlignment="1"/>
    <xf numFmtId="0" fontId="31" fillId="6" borderId="23" xfId="16" applyFont="1" applyFill="1" applyBorder="1" applyAlignment="1">
      <alignment horizontal="right" vertical="top"/>
    </xf>
    <xf numFmtId="0" fontId="31" fillId="6" borderId="24" xfId="16" applyFont="1" applyFill="1" applyBorder="1" applyAlignment="1">
      <alignment horizontal="right" vertical="top"/>
    </xf>
    <xf numFmtId="0" fontId="32" fillId="8" borderId="16" xfId="20" applyFont="1" applyFill="1" applyBorder="1" applyAlignment="1">
      <alignment horizontal="center" vertical="center"/>
    </xf>
    <xf numFmtId="0" fontId="32" fillId="8" borderId="62" xfId="20" applyFont="1" applyFill="1" applyBorder="1" applyAlignment="1">
      <alignment horizontal="center" vertical="center"/>
    </xf>
    <xf numFmtId="0" fontId="31" fillId="0" borderId="28" xfId="16" applyFont="1" applyFill="1" applyBorder="1" applyAlignment="1">
      <alignment horizontal="center" vertical="center" wrapText="1"/>
    </xf>
    <xf numFmtId="181" fontId="31" fillId="0" borderId="16" xfId="20" applyNumberFormat="1" applyFont="1" applyFill="1" applyBorder="1" applyAlignment="1" applyProtection="1">
      <alignment horizontal="right" vertical="center" shrinkToFit="1"/>
    </xf>
    <xf numFmtId="181" fontId="31" fillId="0" borderId="18" xfId="20" applyNumberFormat="1" applyFont="1" applyFill="1" applyBorder="1" applyAlignment="1" applyProtection="1">
      <alignment horizontal="right" vertical="center" shrinkToFit="1"/>
    </xf>
    <xf numFmtId="0" fontId="31" fillId="0" borderId="39" xfId="16" applyFont="1" applyFill="1" applyBorder="1" applyAlignment="1">
      <alignment horizontal="center" vertical="center" wrapText="1"/>
    </xf>
    <xf numFmtId="181" fontId="31" fillId="0" borderId="37" xfId="20" applyNumberFormat="1" applyFont="1" applyFill="1" applyBorder="1" applyAlignment="1" applyProtection="1">
      <alignment horizontal="right" vertical="center" shrinkToFit="1"/>
    </xf>
    <xf numFmtId="181" fontId="31" fillId="0" borderId="38" xfId="20" applyNumberFormat="1" applyFont="1" applyFill="1" applyBorder="1" applyAlignment="1" applyProtection="1">
      <alignment horizontal="right" vertical="center" shrinkToFit="1"/>
    </xf>
    <xf numFmtId="181" fontId="31" fillId="0" borderId="12" xfId="20" applyNumberFormat="1" applyFont="1" applyFill="1" applyBorder="1" applyAlignment="1" applyProtection="1">
      <alignment horizontal="right" vertical="center" shrinkToFit="1"/>
    </xf>
    <xf numFmtId="181" fontId="31" fillId="0" borderId="188" xfId="20" applyNumberFormat="1" applyFont="1" applyFill="1" applyBorder="1" applyAlignment="1" applyProtection="1">
      <alignment horizontal="right" vertical="center" shrinkToFit="1"/>
    </xf>
    <xf numFmtId="0" fontId="31" fillId="0" borderId="25" xfId="16" applyFont="1" applyFill="1" applyBorder="1" applyAlignment="1">
      <alignment horizontal="center" vertical="center"/>
    </xf>
    <xf numFmtId="181" fontId="31" fillId="0" borderId="12" xfId="20" applyNumberFormat="1" applyFont="1" applyFill="1" applyBorder="1" applyAlignment="1" applyProtection="1">
      <alignment horizontal="right" vertical="center" shrinkToFit="1"/>
      <protection locked="0"/>
    </xf>
    <xf numFmtId="181" fontId="31" fillId="0" borderId="188" xfId="20" applyNumberFormat="1" applyFont="1" applyFill="1" applyBorder="1" applyAlignment="1" applyProtection="1">
      <alignment horizontal="right" vertical="center" shrinkToFit="1"/>
      <protection locked="0"/>
    </xf>
    <xf numFmtId="0" fontId="31" fillId="0" borderId="41" xfId="16" applyFont="1" applyFill="1" applyBorder="1" applyAlignment="1">
      <alignment horizontal="center" vertical="center"/>
    </xf>
    <xf numFmtId="181" fontId="31" fillId="0" borderId="183" xfId="20" applyNumberFormat="1" applyFont="1" applyFill="1" applyBorder="1" applyAlignment="1" applyProtection="1">
      <alignment horizontal="right" vertical="center" shrinkToFit="1"/>
      <protection locked="0"/>
    </xf>
    <xf numFmtId="181" fontId="31" fillId="0" borderId="64" xfId="20" applyNumberFormat="1" applyFont="1" applyFill="1" applyBorder="1" applyAlignment="1" applyProtection="1">
      <alignment horizontal="right" vertical="center" shrinkToFit="1"/>
      <protection locked="0"/>
    </xf>
    <xf numFmtId="0" fontId="31" fillId="0" borderId="22" xfId="16" applyFont="1" applyFill="1" applyBorder="1" applyAlignment="1">
      <alignment horizontal="center" vertical="center"/>
    </xf>
    <xf numFmtId="181" fontId="31" fillId="0" borderId="60" xfId="20" applyNumberFormat="1" applyFont="1" applyFill="1" applyBorder="1" applyAlignment="1" applyProtection="1">
      <alignment horizontal="right" vertical="center" shrinkToFit="1"/>
    </xf>
    <xf numFmtId="181" fontId="31" fillId="0" borderId="62" xfId="20" applyNumberFormat="1" applyFont="1" applyFill="1" applyBorder="1" applyAlignment="1" applyProtection="1">
      <alignment horizontal="right" vertical="center" shrinkToFit="1"/>
    </xf>
    <xf numFmtId="0" fontId="9" fillId="0" borderId="0" xfId="7" applyFont="1" applyFill="1" applyBorder="1" applyAlignment="1" applyProtection="1">
      <alignment horizontal="center" vertical="center" shrinkToFit="1"/>
      <protection hidden="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lignment horizontal="center" vertical="center" shrinkToFit="1"/>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10"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11"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0" fontId="16" fillId="0" borderId="9" xfId="7" applyFont="1" applyFill="1" applyBorder="1">
      <alignment vertical="center"/>
    </xf>
    <xf numFmtId="0" fontId="16" fillId="0" borderId="11" xfId="7" applyFont="1" applyFill="1" applyBorder="1">
      <alignment vertical="center"/>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9" fillId="0" borderId="1" xfId="7" applyFont="1" applyFill="1" applyBorder="1" applyAlignment="1">
      <alignment horizontal="center" vertical="center"/>
    </xf>
    <xf numFmtId="0" fontId="15" fillId="0" borderId="3"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9" fillId="0" borderId="59" xfId="7" applyFont="1" applyFill="1" applyBorder="1" applyAlignment="1">
      <alignment horizontal="center" vertical="center"/>
    </xf>
    <xf numFmtId="0" fontId="9" fillId="0" borderId="49" xfId="7" applyFont="1" applyFill="1" applyBorder="1" applyAlignment="1">
      <alignment horizontal="center" vertical="center"/>
    </xf>
    <xf numFmtId="0" fontId="9" fillId="0" borderId="60" xfId="7" applyFont="1" applyFill="1" applyBorder="1" applyAlignment="1">
      <alignment horizontal="center" vertical="center"/>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35" xfId="7" applyFont="1" applyFill="1" applyBorder="1" applyAlignment="1">
      <alignment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9" fillId="0" borderId="39"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1" xfId="7" applyFont="1" applyFill="1" applyBorder="1" applyAlignment="1">
      <alignmen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0" fontId="9" fillId="0" borderId="30" xfId="7" applyFont="1" applyFill="1" applyBorder="1" applyAlignment="1">
      <alignment horizontal="center"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13" fillId="0" borderId="9" xfId="7" applyFont="1" applyFill="1" applyBorder="1" applyAlignment="1">
      <alignment vertical="center"/>
    </xf>
    <xf numFmtId="0" fontId="13" fillId="0" borderId="11" xfId="7" applyFont="1" applyFill="1" applyBorder="1" applyAlignment="1">
      <alignment vertical="center"/>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54" xfId="7" applyFont="1" applyFill="1" applyBorder="1" applyAlignment="1">
      <alignment horizontal="center"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21"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29" xfId="7" applyFont="1" applyFill="1" applyBorder="1" applyAlignment="1">
      <alignment horizontal="center"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4" xfId="7" applyFont="1" applyFill="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0" fontId="3" fillId="0" borderId="74" xfId="1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70" xfId="11" applyNumberForma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3" fillId="0" borderId="5" xfId="11" applyNumberForma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7" xfId="11" applyFont="1" applyFill="1" applyBorder="1">
      <alignment vertical="center"/>
    </xf>
    <xf numFmtId="0" fontId="9" fillId="0" borderId="8" xfId="11" applyFont="1" applyFill="1" applyBorder="1">
      <alignment vertical="center"/>
    </xf>
    <xf numFmtId="177" fontId="9" fillId="0" borderId="8"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3" fillId="0" borderId="5" xfId="1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3" xfId="11" applyNumberFormat="1" applyFont="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3" fontId="9" fillId="0" borderId="6" xfId="11" applyNumberFormat="1" applyFont="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0" fontId="3" fillId="0" borderId="3" xfId="1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177" fontId="9" fillId="0" borderId="72" xfId="11" applyNumberFormat="1" applyFont="1" applyFill="1" applyBorder="1" applyAlignment="1">
      <alignment horizontal="right" vertical="center" shrinkToFit="1"/>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0" fontId="9"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9" fillId="0" borderId="69"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1" fillId="0" borderId="0" xfId="1" applyAlignment="1">
      <alignment vertical="center"/>
    </xf>
    <xf numFmtId="183" fontId="9" fillId="0" borderId="67" xfId="11" applyNumberFormat="1" applyFont="1" applyFill="1" applyBorder="1" applyAlignment="1">
      <alignment horizontal="right" vertical="center" shrinkToFit="1"/>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9" fillId="0" borderId="12" xfId="11" applyFont="1" applyBorder="1" applyAlignment="1">
      <alignment horizontal="center" vertical="center"/>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0" fontId="4" fillId="2" borderId="28"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81" fontId="4" fillId="2" borderId="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4"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9" fontId="4" fillId="2" borderId="3" xfId="14" applyNumberFormat="1" applyFont="1" applyFill="1" applyBorder="1" applyAlignment="1" applyProtection="1">
      <alignment horizontal="right" vertical="center" shrinkToFit="1"/>
    </xf>
    <xf numFmtId="0" fontId="4" fillId="2" borderId="50"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3" xfId="12" applyFont="1" applyFill="1" applyBorder="1" applyAlignment="1" applyProtection="1">
      <alignment horizontal="center" vertical="center"/>
    </xf>
    <xf numFmtId="0" fontId="4" fillId="2" borderId="4" xfId="12" applyFont="1" applyFill="1" applyBorder="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0" fontId="4" fillId="2" borderId="1" xfId="12" applyFont="1" applyFill="1" applyBorder="1" applyProtection="1">
      <alignment vertical="center"/>
    </xf>
    <xf numFmtId="181" fontId="4" fillId="2" borderId="137" xfId="14" applyNumberFormat="1" applyFont="1" applyFill="1" applyBorder="1" applyAlignment="1" applyProtection="1">
      <alignment horizontal="right" vertical="center" shrinkToFit="1"/>
    </xf>
    <xf numFmtId="179" fontId="4" fillId="2" borderId="115"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0" fontId="4" fillId="2" borderId="6" xfId="12" applyFont="1" applyFill="1" applyBorder="1" applyProtection="1">
      <alignment vertical="center"/>
    </xf>
    <xf numFmtId="0" fontId="4" fillId="2" borderId="7" xfId="12" applyFont="1" applyFill="1" applyBorder="1" applyProtection="1">
      <alignment vertical="center"/>
    </xf>
    <xf numFmtId="0" fontId="4" fillId="2" borderId="8" xfId="12" applyFont="1" applyFill="1" applyBorder="1" applyProtection="1">
      <alignment vertical="center"/>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0" fontId="4" fillId="2" borderId="39"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5"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10" xfId="12" applyFont="1" applyFill="1" applyBorder="1" applyAlignment="1" applyProtection="1">
      <alignment horizontal="center"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0" fontId="4" fillId="2" borderId="0" xfId="12" applyFont="1" applyFill="1" applyProtection="1">
      <alignmen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left" vertical="center"/>
    </xf>
    <xf numFmtId="0" fontId="4" fillId="2" borderId="1"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54" xfId="12" applyFont="1" applyFill="1" applyBorder="1" applyAlignment="1" applyProtection="1">
      <alignment horizontal="center" vertical="center"/>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79" fontId="4" fillId="5" borderId="120" xfId="12" applyNumberFormat="1" applyFont="1" applyFill="1" applyBorder="1" applyAlignment="1" applyProtection="1">
      <alignment horizontal="righ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0" fontId="4" fillId="0" borderId="66" xfId="12" applyFont="1" applyBorder="1" applyAlignment="1" applyProtection="1">
      <alignment horizontal="center"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2" borderId="47" xfId="12" applyFont="1" applyFill="1" applyBorder="1" applyAlignment="1" applyProtection="1">
      <alignment horizontal="left" vertical="center"/>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1" fillId="0" borderId="10" xfId="16" applyFont="1" applyFill="1" applyBorder="1" applyAlignment="1" applyProtection="1">
      <alignment horizontal="left" vertical="center" wrapText="1"/>
      <protection locked="0"/>
    </xf>
    <xf numFmtId="0" fontId="31" fillId="0" borderId="9" xfId="16" applyFont="1" applyFill="1" applyBorder="1" applyAlignment="1" applyProtection="1">
      <alignment horizontal="left" vertical="center" wrapText="1"/>
      <protection locked="0"/>
    </xf>
    <xf numFmtId="0" fontId="31" fillId="0" borderId="54" xfId="16" applyFont="1" applyFill="1" applyBorder="1" applyAlignment="1" applyProtection="1">
      <alignment horizontal="left" vertical="center" wrapText="1"/>
      <protection locked="0"/>
    </xf>
    <xf numFmtId="0" fontId="31" fillId="0" borderId="55" xfId="16" applyFont="1" applyFill="1" applyBorder="1" applyAlignment="1" applyProtection="1">
      <alignment horizontal="left" vertical="center" wrapText="1"/>
      <protection locked="0"/>
    </xf>
    <xf numFmtId="0" fontId="31" fillId="0" borderId="56" xfId="16" applyFont="1" applyFill="1" applyBorder="1" applyAlignment="1" applyProtection="1">
      <alignment horizontal="left" vertical="center" wrapText="1"/>
      <protection locked="0"/>
    </xf>
    <xf numFmtId="0" fontId="31" fillId="0" borderId="58" xfId="16" applyFont="1" applyFill="1" applyBorder="1" applyAlignment="1" applyProtection="1">
      <alignment horizontal="left" vertical="center" wrapText="1"/>
      <protection locked="0"/>
    </xf>
    <xf numFmtId="0" fontId="31" fillId="0" borderId="23" xfId="16" applyFont="1" applyFill="1" applyBorder="1" applyAlignment="1" applyProtection="1">
      <alignment horizontal="left" vertical="center"/>
    </xf>
    <xf numFmtId="0" fontId="31" fillId="0" borderId="24" xfId="16" applyFont="1" applyFill="1" applyBorder="1" applyAlignment="1" applyProtection="1">
      <alignment horizontal="left" vertical="center"/>
    </xf>
    <xf numFmtId="0" fontId="31" fillId="0" borderId="20" xfId="16" applyFont="1" applyFill="1" applyBorder="1" applyAlignment="1" applyProtection="1">
      <alignment horizontal="left" vertical="center" wrapText="1"/>
    </xf>
    <xf numFmtId="0" fontId="31" fillId="0" borderId="21"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40" xfId="16" applyFont="1" applyFill="1" applyBorder="1" applyAlignment="1" applyProtection="1">
      <alignment horizontal="left" vertical="center"/>
    </xf>
    <xf numFmtId="0" fontId="31" fillId="0" borderId="9" xfId="16" applyFont="1" applyFill="1" applyBorder="1" applyAlignment="1" applyProtection="1">
      <alignment horizontal="left" vertical="center"/>
    </xf>
    <xf numFmtId="0" fontId="31" fillId="0" borderId="54" xfId="16" applyFont="1" applyFill="1" applyBorder="1" applyAlignment="1" applyProtection="1">
      <alignment horizontal="left"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3"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179" fontId="3" fillId="2" borderId="0" xfId="3" applyNumberFormat="1" applyFont="1" applyFill="1" applyAlignment="1">
      <alignment horizontal="center" vertical="center"/>
    </xf>
    <xf numFmtId="178" fontId="3" fillId="2" borderId="12" xfId="3" applyNumberFormat="1" applyFont="1" applyFill="1" applyBorder="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8" fontId="3" fillId="2" borderId="0" xfId="3" applyNumberFormat="1" applyFont="1" applyFill="1" applyAlignment="1">
      <alignment horizontal="center" vertical="center" wrapText="1"/>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1DAB6F4A-1755-465C-9056-FABF9EF8D09E}"/>
    <cellStyle name="標準 2 3" xfId="10" xr:uid="{249353C6-BFA7-4570-B360-2B8F1C669A73}"/>
    <cellStyle name="標準 3" xfId="11" xr:uid="{4C6C1076-87E9-4DD7-B7AD-A94766E88DF0}"/>
    <cellStyle name="標準 4" xfId="20" xr:uid="{1538D801-896B-43B6-A335-4BC3B3B10484}"/>
    <cellStyle name="標準 4_APAHO401600" xfId="16" xr:uid="{DA00EC65-BCCD-4C09-A81D-5EE6C65E853B}"/>
    <cellStyle name="標準 4_APAHO4019001" xfId="19" xr:uid="{3D75B2B2-830C-4DE5-8311-B4ED205F2243}"/>
    <cellStyle name="標準 4_ZJ08_022012_青森市_2010" xfId="18" xr:uid="{6E1C7822-C599-463B-BEBA-ADA364EBDC4B}"/>
    <cellStyle name="標準 6" xfId="7" xr:uid="{0F2AA49F-9273-4049-81AA-4E708B2C9E56}"/>
    <cellStyle name="標準 6_APAHO401000" xfId="9" xr:uid="{8C8B373E-283A-4B66-927A-29A380ED89D1}"/>
    <cellStyle name="標準 6_APAHO401200_O-JJ1016-001-3_財政状況資料集(決算状況カード(各会計・関係団体))(Rev2)2" xfId="15" xr:uid="{A6B1B294-C4C5-4D49-AEDD-899AC980DACF}"/>
    <cellStyle name="標準 6_APAHO402200_O-JJ1016-001-3_財政状況資料集(決算状況カード(各会計・関係団体))(Rev2)2" xfId="12" xr:uid="{CE165C6E-7BF2-42BF-8611-B2546A42FB84}"/>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775372B2-C26D-4320-9E78-07DF67F13D91}"/>
    <cellStyle name="標準_O-JJ0722-001-3_決算状況カード(各会計・関係団体)_O-JJ1016-001-3_財政状況資料集(決算状況カード(各会計・関係団体))(Rev2)2" xfId="14" xr:uid="{61DC3FD3-1BDA-4181-B4FF-9E4F9A7A43B2}"/>
    <cellStyle name="標準_O-JJ0722-001-8_連結実質赤字比率に係る赤字・黒字の構成分析" xfId="17" xr:uid="{A96726C3-8525-4EB2-A002-60771A9EBA1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105751</c:v>
                </c:pt>
                <c:pt idx="1">
                  <c:v>158564</c:v>
                </c:pt>
                <c:pt idx="2">
                  <c:v>106092</c:v>
                </c:pt>
                <c:pt idx="3">
                  <c:v>78903</c:v>
                </c:pt>
                <c:pt idx="4">
                  <c:v>82993</c:v>
                </c:pt>
              </c:numCache>
            </c:numRef>
          </c:val>
          <c:smooth val="0"/>
          <c:extLst>
            <c:ext xmlns:c16="http://schemas.microsoft.com/office/drawing/2014/chart" uri="{C3380CC4-5D6E-409C-BE32-E72D297353CC}">
              <c16:uniqueId val="{00000000-86E7-4FEB-AD45-D912A24C459A}"/>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143250</c:v>
                </c:pt>
                <c:pt idx="1">
                  <c:v>117329</c:v>
                </c:pt>
                <c:pt idx="2">
                  <c:v>218309</c:v>
                </c:pt>
                <c:pt idx="3">
                  <c:v>149238</c:v>
                </c:pt>
                <c:pt idx="4">
                  <c:v>53745</c:v>
                </c:pt>
              </c:numCache>
            </c:numRef>
          </c:val>
          <c:smooth val="0"/>
          <c:extLst>
            <c:ext xmlns:c16="http://schemas.microsoft.com/office/drawing/2014/chart" uri="{C3380CC4-5D6E-409C-BE32-E72D297353CC}">
              <c16:uniqueId val="{00000001-86E7-4FEB-AD45-D912A24C459A}"/>
            </c:ext>
          </c:extLst>
        </c:ser>
        <c:dLbls>
          <c:showLegendKey val="0"/>
          <c:showVal val="0"/>
          <c:showCatName val="0"/>
          <c:showSerName val="0"/>
          <c:showPercent val="0"/>
          <c:showBubbleSize val="0"/>
        </c:dLbls>
        <c:marker val="1"/>
        <c:smooth val="0"/>
        <c:axId val="126361600"/>
        <c:axId val="126363136"/>
      </c:lineChart>
      <c:catAx>
        <c:axId val="126361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363136"/>
        <c:crosses val="autoZero"/>
        <c:auto val="1"/>
        <c:lblAlgn val="ctr"/>
        <c:lblOffset val="100"/>
        <c:tickLblSkip val="1"/>
        <c:tickMarkSkip val="1"/>
        <c:noMultiLvlLbl val="0"/>
      </c:catAx>
      <c:valAx>
        <c:axId val="126363136"/>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6361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8.9499999999999993</c:v>
                </c:pt>
                <c:pt idx="1">
                  <c:v>7.96</c:v>
                </c:pt>
                <c:pt idx="2">
                  <c:v>14.79</c:v>
                </c:pt>
                <c:pt idx="3">
                  <c:v>8.89</c:v>
                </c:pt>
                <c:pt idx="4">
                  <c:v>6.28</c:v>
                </c:pt>
              </c:numCache>
            </c:numRef>
          </c:val>
          <c:extLst>
            <c:ext xmlns:c16="http://schemas.microsoft.com/office/drawing/2014/chart" uri="{C3380CC4-5D6E-409C-BE32-E72D297353CC}">
              <c16:uniqueId val="{00000000-60B4-41BF-AAD3-6AF77A1959D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30.59</c:v>
                </c:pt>
                <c:pt idx="1">
                  <c:v>27.12</c:v>
                </c:pt>
                <c:pt idx="2">
                  <c:v>26.04</c:v>
                </c:pt>
                <c:pt idx="3">
                  <c:v>28.39</c:v>
                </c:pt>
                <c:pt idx="4">
                  <c:v>27.69</c:v>
                </c:pt>
              </c:numCache>
            </c:numRef>
          </c:val>
          <c:extLst>
            <c:ext xmlns:c16="http://schemas.microsoft.com/office/drawing/2014/chart" uri="{C3380CC4-5D6E-409C-BE32-E72D297353CC}">
              <c16:uniqueId val="{00000001-60B4-41BF-AAD3-6AF77A1959D8}"/>
            </c:ext>
          </c:extLst>
        </c:ser>
        <c:dLbls>
          <c:showLegendKey val="0"/>
          <c:showVal val="0"/>
          <c:showCatName val="0"/>
          <c:showSerName val="0"/>
          <c:showPercent val="0"/>
          <c:showBubbleSize val="0"/>
        </c:dLbls>
        <c:gapWidth val="250"/>
        <c:overlap val="100"/>
        <c:axId val="3603840"/>
        <c:axId val="13986764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-7.16</c:v>
                </c:pt>
                <c:pt idx="1">
                  <c:v>-10.45</c:v>
                </c:pt>
                <c:pt idx="2">
                  <c:v>2.9</c:v>
                </c:pt>
                <c:pt idx="3">
                  <c:v>-11.92</c:v>
                </c:pt>
                <c:pt idx="4">
                  <c:v>-8.61</c:v>
                </c:pt>
              </c:numCache>
            </c:numRef>
          </c:val>
          <c:smooth val="0"/>
          <c:extLst>
            <c:ext xmlns:c16="http://schemas.microsoft.com/office/drawing/2014/chart" uri="{C3380CC4-5D6E-409C-BE32-E72D297353CC}">
              <c16:uniqueId val="{00000002-60B4-41BF-AAD3-6AF77A1959D8}"/>
            </c:ext>
          </c:extLst>
        </c:ser>
        <c:dLbls>
          <c:showLegendKey val="0"/>
          <c:showVal val="0"/>
          <c:showCatName val="0"/>
          <c:showSerName val="0"/>
          <c:showPercent val="0"/>
          <c:showBubbleSize val="0"/>
        </c:dLbls>
        <c:marker val="1"/>
        <c:smooth val="0"/>
        <c:axId val="3603840"/>
        <c:axId val="139867648"/>
      </c:lineChart>
      <c:catAx>
        <c:axId val="360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9867648"/>
        <c:crosses val="autoZero"/>
        <c:auto val="1"/>
        <c:lblAlgn val="ctr"/>
        <c:lblOffset val="100"/>
        <c:tickLblSkip val="1"/>
        <c:tickMarkSkip val="1"/>
        <c:noMultiLvlLbl val="0"/>
      </c:catAx>
      <c:valAx>
        <c:axId val="139867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D1-4597-9DC7-9FE7E9E94FC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D1-4597-9DC7-9FE7E9E94FC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D1-4597-9DC7-9FE7E9E94FCA}"/>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D1-4597-9DC7-9FE7E9E94FCA}"/>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3D1-4597-9DC7-9FE7E9E94FCA}"/>
            </c:ext>
          </c:extLst>
        </c:ser>
        <c:ser>
          <c:idx val="5"/>
          <c:order val="5"/>
          <c:tx>
            <c:strRef>
              <c:f>[1]データシート!$A$32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0.4</c:v>
                </c:pt>
                <c:pt idx="2">
                  <c:v>#N/A</c:v>
                </c:pt>
                <c:pt idx="3">
                  <c:v>0.26</c:v>
                </c:pt>
                <c:pt idx="4">
                  <c:v>#N/A</c:v>
                </c:pt>
                <c:pt idx="5">
                  <c:v>0.24</c:v>
                </c:pt>
                <c:pt idx="6">
                  <c:v>#N/A</c:v>
                </c:pt>
                <c:pt idx="7">
                  <c:v>0.28000000000000003</c:v>
                </c:pt>
                <c:pt idx="8">
                  <c:v>#N/A</c:v>
                </c:pt>
                <c:pt idx="9">
                  <c:v>0.13</c:v>
                </c:pt>
              </c:numCache>
            </c:numRef>
          </c:val>
          <c:extLst>
            <c:ext xmlns:c16="http://schemas.microsoft.com/office/drawing/2014/chart" uri="{C3380CC4-5D6E-409C-BE32-E72D297353CC}">
              <c16:uniqueId val="{00000005-63D1-4597-9DC7-9FE7E9E94FCA}"/>
            </c:ext>
          </c:extLst>
        </c:ser>
        <c:ser>
          <c:idx val="6"/>
          <c:order val="6"/>
          <c:tx>
            <c:strRef>
              <c:f>[1]データシート!$A$33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1.36</c:v>
                </c:pt>
                <c:pt idx="2">
                  <c:v>#N/A</c:v>
                </c:pt>
                <c:pt idx="3">
                  <c:v>0.38</c:v>
                </c:pt>
                <c:pt idx="4">
                  <c:v>#N/A</c:v>
                </c:pt>
                <c:pt idx="5">
                  <c:v>1.33</c:v>
                </c:pt>
                <c:pt idx="6">
                  <c:v>#N/A</c:v>
                </c:pt>
                <c:pt idx="7">
                  <c:v>1.52</c:v>
                </c:pt>
                <c:pt idx="8">
                  <c:v>#N/A</c:v>
                </c:pt>
                <c:pt idx="9">
                  <c:v>1.84</c:v>
                </c:pt>
              </c:numCache>
            </c:numRef>
          </c:val>
          <c:extLst>
            <c:ext xmlns:c16="http://schemas.microsoft.com/office/drawing/2014/chart" uri="{C3380CC4-5D6E-409C-BE32-E72D297353CC}">
              <c16:uniqueId val="{00000006-63D1-4597-9DC7-9FE7E9E94FCA}"/>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2.74</c:v>
                </c:pt>
                <c:pt idx="2">
                  <c:v>#N/A</c:v>
                </c:pt>
                <c:pt idx="3">
                  <c:v>2.91</c:v>
                </c:pt>
                <c:pt idx="4">
                  <c:v>#N/A</c:v>
                </c:pt>
                <c:pt idx="5">
                  <c:v>2.29</c:v>
                </c:pt>
                <c:pt idx="6">
                  <c:v>#N/A</c:v>
                </c:pt>
                <c:pt idx="7">
                  <c:v>1.1000000000000001</c:v>
                </c:pt>
                <c:pt idx="8">
                  <c:v>#N/A</c:v>
                </c:pt>
                <c:pt idx="9">
                  <c:v>2.29</c:v>
                </c:pt>
              </c:numCache>
            </c:numRef>
          </c:val>
          <c:extLst>
            <c:ext xmlns:c16="http://schemas.microsoft.com/office/drawing/2014/chart" uri="{C3380CC4-5D6E-409C-BE32-E72D297353CC}">
              <c16:uniqueId val="{00000007-63D1-4597-9DC7-9FE7E9E94FCA}"/>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8.94</c:v>
                </c:pt>
                <c:pt idx="2">
                  <c:v>#N/A</c:v>
                </c:pt>
                <c:pt idx="3">
                  <c:v>7.96</c:v>
                </c:pt>
                <c:pt idx="4">
                  <c:v>#N/A</c:v>
                </c:pt>
                <c:pt idx="5">
                  <c:v>14.78</c:v>
                </c:pt>
                <c:pt idx="6">
                  <c:v>#N/A</c:v>
                </c:pt>
                <c:pt idx="7">
                  <c:v>8.89</c:v>
                </c:pt>
                <c:pt idx="8">
                  <c:v>#N/A</c:v>
                </c:pt>
                <c:pt idx="9">
                  <c:v>6.28</c:v>
                </c:pt>
              </c:numCache>
            </c:numRef>
          </c:val>
          <c:extLst>
            <c:ext xmlns:c16="http://schemas.microsoft.com/office/drawing/2014/chart" uri="{C3380CC4-5D6E-409C-BE32-E72D297353CC}">
              <c16:uniqueId val="{00000008-63D1-4597-9DC7-9FE7E9E94FCA}"/>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7.36</c:v>
                </c:pt>
                <c:pt idx="2">
                  <c:v>#N/A</c:v>
                </c:pt>
                <c:pt idx="3">
                  <c:v>6.41</c:v>
                </c:pt>
                <c:pt idx="4">
                  <c:v>#N/A</c:v>
                </c:pt>
                <c:pt idx="5">
                  <c:v>8.9</c:v>
                </c:pt>
                <c:pt idx="6">
                  <c:v>#N/A</c:v>
                </c:pt>
                <c:pt idx="7">
                  <c:v>11.28</c:v>
                </c:pt>
                <c:pt idx="8">
                  <c:v>#N/A</c:v>
                </c:pt>
                <c:pt idx="9">
                  <c:v>11.62</c:v>
                </c:pt>
              </c:numCache>
            </c:numRef>
          </c:val>
          <c:extLst>
            <c:ext xmlns:c16="http://schemas.microsoft.com/office/drawing/2014/chart" uri="{C3380CC4-5D6E-409C-BE32-E72D297353CC}">
              <c16:uniqueId val="{00000009-63D1-4597-9DC7-9FE7E9E94FCA}"/>
            </c:ext>
          </c:extLst>
        </c:ser>
        <c:dLbls>
          <c:showLegendKey val="0"/>
          <c:showVal val="0"/>
          <c:showCatName val="0"/>
          <c:showSerName val="0"/>
          <c:showPercent val="0"/>
          <c:showBubbleSize val="0"/>
        </c:dLbls>
        <c:gapWidth val="150"/>
        <c:overlap val="100"/>
        <c:axId val="139982336"/>
        <c:axId val="139983872"/>
      </c:barChart>
      <c:catAx>
        <c:axId val="13998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9983872"/>
        <c:crosses val="autoZero"/>
        <c:auto val="1"/>
        <c:lblAlgn val="ctr"/>
        <c:lblOffset val="100"/>
        <c:tickLblSkip val="1"/>
        <c:tickMarkSkip val="1"/>
        <c:noMultiLvlLbl val="0"/>
      </c:catAx>
      <c:valAx>
        <c:axId val="139983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99823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343</c:v>
                </c:pt>
                <c:pt idx="5">
                  <c:v>364</c:v>
                </c:pt>
                <c:pt idx="8">
                  <c:v>358</c:v>
                </c:pt>
                <c:pt idx="11">
                  <c:v>373</c:v>
                </c:pt>
                <c:pt idx="14">
                  <c:v>380</c:v>
                </c:pt>
              </c:numCache>
            </c:numRef>
          </c:val>
          <c:extLst>
            <c:ext xmlns:c16="http://schemas.microsoft.com/office/drawing/2014/chart" uri="{C3380CC4-5D6E-409C-BE32-E72D297353CC}">
              <c16:uniqueId val="{00000000-6911-4100-B5F2-262B5B795E67}"/>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11-4100-B5F2-262B5B795E67}"/>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43</c:v>
                </c:pt>
                <c:pt idx="3">
                  <c:v>42</c:v>
                </c:pt>
                <c:pt idx="6">
                  <c:v>104</c:v>
                </c:pt>
                <c:pt idx="9">
                  <c:v>134</c:v>
                </c:pt>
                <c:pt idx="12">
                  <c:v>88</c:v>
                </c:pt>
              </c:numCache>
            </c:numRef>
          </c:val>
          <c:extLst>
            <c:ext xmlns:c16="http://schemas.microsoft.com/office/drawing/2014/chart" uri="{C3380CC4-5D6E-409C-BE32-E72D297353CC}">
              <c16:uniqueId val="{00000002-6911-4100-B5F2-262B5B795E67}"/>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51</c:v>
                </c:pt>
                <c:pt idx="3">
                  <c:v>52</c:v>
                </c:pt>
                <c:pt idx="6">
                  <c:v>55</c:v>
                </c:pt>
                <c:pt idx="9">
                  <c:v>69</c:v>
                </c:pt>
                <c:pt idx="12">
                  <c:v>81</c:v>
                </c:pt>
              </c:numCache>
            </c:numRef>
          </c:val>
          <c:extLst>
            <c:ext xmlns:c16="http://schemas.microsoft.com/office/drawing/2014/chart" uri="{C3380CC4-5D6E-409C-BE32-E72D297353CC}">
              <c16:uniqueId val="{00000003-6911-4100-B5F2-262B5B795E67}"/>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132</c:v>
                </c:pt>
                <c:pt idx="3">
                  <c:v>122</c:v>
                </c:pt>
                <c:pt idx="6">
                  <c:v>124</c:v>
                </c:pt>
                <c:pt idx="9">
                  <c:v>130</c:v>
                </c:pt>
                <c:pt idx="12">
                  <c:v>132</c:v>
                </c:pt>
              </c:numCache>
            </c:numRef>
          </c:val>
          <c:extLst>
            <c:ext xmlns:c16="http://schemas.microsoft.com/office/drawing/2014/chart" uri="{C3380CC4-5D6E-409C-BE32-E72D297353CC}">
              <c16:uniqueId val="{00000004-6911-4100-B5F2-262B5B795E67}"/>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11-4100-B5F2-262B5B795E67}"/>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11-4100-B5F2-262B5B795E67}"/>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450</c:v>
                </c:pt>
                <c:pt idx="3">
                  <c:v>441</c:v>
                </c:pt>
                <c:pt idx="6">
                  <c:v>420</c:v>
                </c:pt>
                <c:pt idx="9">
                  <c:v>430</c:v>
                </c:pt>
                <c:pt idx="12">
                  <c:v>432</c:v>
                </c:pt>
              </c:numCache>
            </c:numRef>
          </c:val>
          <c:extLst>
            <c:ext xmlns:c16="http://schemas.microsoft.com/office/drawing/2014/chart" uri="{C3380CC4-5D6E-409C-BE32-E72D297353CC}">
              <c16:uniqueId val="{00000007-6911-4100-B5F2-262B5B795E67}"/>
            </c:ext>
          </c:extLst>
        </c:ser>
        <c:dLbls>
          <c:showLegendKey val="0"/>
          <c:showVal val="0"/>
          <c:showCatName val="0"/>
          <c:showSerName val="0"/>
          <c:showPercent val="0"/>
          <c:showBubbleSize val="0"/>
        </c:dLbls>
        <c:gapWidth val="100"/>
        <c:overlap val="100"/>
        <c:axId val="130614784"/>
        <c:axId val="130616704"/>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333</c:v>
                </c:pt>
                <c:pt idx="2">
                  <c:v>#N/A</c:v>
                </c:pt>
                <c:pt idx="3">
                  <c:v>#N/A</c:v>
                </c:pt>
                <c:pt idx="4">
                  <c:v>293</c:v>
                </c:pt>
                <c:pt idx="5">
                  <c:v>#N/A</c:v>
                </c:pt>
                <c:pt idx="6">
                  <c:v>#N/A</c:v>
                </c:pt>
                <c:pt idx="7">
                  <c:v>345</c:v>
                </c:pt>
                <c:pt idx="8">
                  <c:v>#N/A</c:v>
                </c:pt>
                <c:pt idx="9">
                  <c:v>#N/A</c:v>
                </c:pt>
                <c:pt idx="10">
                  <c:v>390</c:v>
                </c:pt>
                <c:pt idx="11">
                  <c:v>#N/A</c:v>
                </c:pt>
                <c:pt idx="12">
                  <c:v>#N/A</c:v>
                </c:pt>
                <c:pt idx="13">
                  <c:v>353</c:v>
                </c:pt>
                <c:pt idx="14">
                  <c:v>#N/A</c:v>
                </c:pt>
              </c:numCache>
            </c:numRef>
          </c:val>
          <c:smooth val="0"/>
          <c:extLst>
            <c:ext xmlns:c16="http://schemas.microsoft.com/office/drawing/2014/chart" uri="{C3380CC4-5D6E-409C-BE32-E72D297353CC}">
              <c16:uniqueId val="{00000008-6911-4100-B5F2-262B5B795E67}"/>
            </c:ext>
          </c:extLst>
        </c:ser>
        <c:dLbls>
          <c:showLegendKey val="0"/>
          <c:showVal val="0"/>
          <c:showCatName val="0"/>
          <c:showSerName val="0"/>
          <c:showPercent val="0"/>
          <c:showBubbleSize val="0"/>
        </c:dLbls>
        <c:marker val="1"/>
        <c:smooth val="0"/>
        <c:axId val="130614784"/>
        <c:axId val="130616704"/>
      </c:lineChart>
      <c:catAx>
        <c:axId val="13061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0616704"/>
        <c:crosses val="autoZero"/>
        <c:auto val="1"/>
        <c:lblAlgn val="ctr"/>
        <c:lblOffset val="100"/>
        <c:tickLblSkip val="1"/>
        <c:tickMarkSkip val="1"/>
        <c:noMultiLvlLbl val="0"/>
      </c:catAx>
      <c:valAx>
        <c:axId val="1306167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0614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4337</c:v>
                </c:pt>
                <c:pt idx="5">
                  <c:v>4341</c:v>
                </c:pt>
                <c:pt idx="8">
                  <c:v>4356</c:v>
                </c:pt>
                <c:pt idx="11">
                  <c:v>4445</c:v>
                </c:pt>
                <c:pt idx="14">
                  <c:v>4364</c:v>
                </c:pt>
              </c:numCache>
            </c:numRef>
          </c:val>
          <c:extLst>
            <c:ext xmlns:c16="http://schemas.microsoft.com/office/drawing/2014/chart" uri="{C3380CC4-5D6E-409C-BE32-E72D297353CC}">
              <c16:uniqueId val="{00000000-5B05-4605-9C4E-5E8D5BFA81D1}"/>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116</c:v>
                </c:pt>
                <c:pt idx="5">
                  <c:v>56</c:v>
                </c:pt>
                <c:pt idx="8">
                  <c:v>54</c:v>
                </c:pt>
                <c:pt idx="11">
                  <c:v>38</c:v>
                </c:pt>
                <c:pt idx="14">
                  <c:v>20</c:v>
                </c:pt>
              </c:numCache>
            </c:numRef>
          </c:val>
          <c:extLst>
            <c:ext xmlns:c16="http://schemas.microsoft.com/office/drawing/2014/chart" uri="{C3380CC4-5D6E-409C-BE32-E72D297353CC}">
              <c16:uniqueId val="{00000001-5B05-4605-9C4E-5E8D5BFA81D1}"/>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2903</c:v>
                </c:pt>
                <c:pt idx="5">
                  <c:v>2908</c:v>
                </c:pt>
                <c:pt idx="8">
                  <c:v>2901</c:v>
                </c:pt>
                <c:pt idx="11">
                  <c:v>3137</c:v>
                </c:pt>
                <c:pt idx="14">
                  <c:v>3010</c:v>
                </c:pt>
              </c:numCache>
            </c:numRef>
          </c:val>
          <c:extLst>
            <c:ext xmlns:c16="http://schemas.microsoft.com/office/drawing/2014/chart" uri="{C3380CC4-5D6E-409C-BE32-E72D297353CC}">
              <c16:uniqueId val="{00000002-5B05-4605-9C4E-5E8D5BFA81D1}"/>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05-4605-9C4E-5E8D5BFA81D1}"/>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05-4605-9C4E-5E8D5BFA81D1}"/>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05-4605-9C4E-5E8D5BFA81D1}"/>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981</c:v>
                </c:pt>
                <c:pt idx="3">
                  <c:v>897</c:v>
                </c:pt>
                <c:pt idx="6">
                  <c:v>810</c:v>
                </c:pt>
                <c:pt idx="9">
                  <c:v>740</c:v>
                </c:pt>
                <c:pt idx="12">
                  <c:v>685</c:v>
                </c:pt>
              </c:numCache>
            </c:numRef>
          </c:val>
          <c:extLst>
            <c:ext xmlns:c16="http://schemas.microsoft.com/office/drawing/2014/chart" uri="{C3380CC4-5D6E-409C-BE32-E72D297353CC}">
              <c16:uniqueId val="{00000006-5B05-4605-9C4E-5E8D5BFA81D1}"/>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829</c:v>
                </c:pt>
                <c:pt idx="3">
                  <c:v>976</c:v>
                </c:pt>
                <c:pt idx="6">
                  <c:v>1019</c:v>
                </c:pt>
                <c:pt idx="9">
                  <c:v>977</c:v>
                </c:pt>
                <c:pt idx="12">
                  <c:v>903</c:v>
                </c:pt>
              </c:numCache>
            </c:numRef>
          </c:val>
          <c:extLst>
            <c:ext xmlns:c16="http://schemas.microsoft.com/office/drawing/2014/chart" uri="{C3380CC4-5D6E-409C-BE32-E72D297353CC}">
              <c16:uniqueId val="{00000007-5B05-4605-9C4E-5E8D5BFA81D1}"/>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1439</c:v>
                </c:pt>
                <c:pt idx="3">
                  <c:v>1197</c:v>
                </c:pt>
                <c:pt idx="6">
                  <c:v>1305</c:v>
                </c:pt>
                <c:pt idx="9">
                  <c:v>1370</c:v>
                </c:pt>
                <c:pt idx="12">
                  <c:v>1343</c:v>
                </c:pt>
              </c:numCache>
            </c:numRef>
          </c:val>
          <c:extLst>
            <c:ext xmlns:c16="http://schemas.microsoft.com/office/drawing/2014/chart" uri="{C3380CC4-5D6E-409C-BE32-E72D297353CC}">
              <c16:uniqueId val="{00000008-5B05-4605-9C4E-5E8D5BFA81D1}"/>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370</c:v>
                </c:pt>
                <c:pt idx="3">
                  <c:v>424</c:v>
                </c:pt>
                <c:pt idx="6">
                  <c:v>388</c:v>
                </c:pt>
                <c:pt idx="9">
                  <c:v>352</c:v>
                </c:pt>
                <c:pt idx="12">
                  <c:v>264</c:v>
                </c:pt>
              </c:numCache>
            </c:numRef>
          </c:val>
          <c:extLst>
            <c:ext xmlns:c16="http://schemas.microsoft.com/office/drawing/2014/chart" uri="{C3380CC4-5D6E-409C-BE32-E72D297353CC}">
              <c16:uniqueId val="{00000009-5B05-4605-9C4E-5E8D5BFA81D1}"/>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4334</c:v>
                </c:pt>
                <c:pt idx="3">
                  <c:v>4171</c:v>
                </c:pt>
                <c:pt idx="6">
                  <c:v>4291</c:v>
                </c:pt>
                <c:pt idx="9">
                  <c:v>4497</c:v>
                </c:pt>
                <c:pt idx="12">
                  <c:v>4424</c:v>
                </c:pt>
              </c:numCache>
            </c:numRef>
          </c:val>
          <c:extLst>
            <c:ext xmlns:c16="http://schemas.microsoft.com/office/drawing/2014/chart" uri="{C3380CC4-5D6E-409C-BE32-E72D297353CC}">
              <c16:uniqueId val="{0000000A-5B05-4605-9C4E-5E8D5BFA81D1}"/>
            </c:ext>
          </c:extLst>
        </c:ser>
        <c:dLbls>
          <c:showLegendKey val="0"/>
          <c:showVal val="0"/>
          <c:showCatName val="0"/>
          <c:showSerName val="0"/>
          <c:showPercent val="0"/>
          <c:showBubbleSize val="0"/>
        </c:dLbls>
        <c:gapWidth val="100"/>
        <c:overlap val="100"/>
        <c:axId val="140071680"/>
        <c:axId val="140073600"/>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596</c:v>
                </c:pt>
                <c:pt idx="2">
                  <c:v>#N/A</c:v>
                </c:pt>
                <c:pt idx="3">
                  <c:v>#N/A</c:v>
                </c:pt>
                <c:pt idx="4">
                  <c:v>360</c:v>
                </c:pt>
                <c:pt idx="5">
                  <c:v>#N/A</c:v>
                </c:pt>
                <c:pt idx="6">
                  <c:v>#N/A</c:v>
                </c:pt>
                <c:pt idx="7">
                  <c:v>502</c:v>
                </c:pt>
                <c:pt idx="8">
                  <c:v>#N/A</c:v>
                </c:pt>
                <c:pt idx="9">
                  <c:v>#N/A</c:v>
                </c:pt>
                <c:pt idx="10">
                  <c:v>316</c:v>
                </c:pt>
                <c:pt idx="11">
                  <c:v>#N/A</c:v>
                </c:pt>
                <c:pt idx="12">
                  <c:v>#N/A</c:v>
                </c:pt>
                <c:pt idx="13">
                  <c:v>226</c:v>
                </c:pt>
                <c:pt idx="14">
                  <c:v>#N/A</c:v>
                </c:pt>
              </c:numCache>
            </c:numRef>
          </c:val>
          <c:smooth val="0"/>
          <c:extLst>
            <c:ext xmlns:c16="http://schemas.microsoft.com/office/drawing/2014/chart" uri="{C3380CC4-5D6E-409C-BE32-E72D297353CC}">
              <c16:uniqueId val="{0000000B-5B05-4605-9C4E-5E8D5BFA81D1}"/>
            </c:ext>
          </c:extLst>
        </c:ser>
        <c:dLbls>
          <c:showLegendKey val="0"/>
          <c:showVal val="0"/>
          <c:showCatName val="0"/>
          <c:showSerName val="0"/>
          <c:showPercent val="0"/>
          <c:showBubbleSize val="0"/>
        </c:dLbls>
        <c:marker val="1"/>
        <c:smooth val="0"/>
        <c:axId val="140071680"/>
        <c:axId val="140073600"/>
      </c:lineChart>
      <c:catAx>
        <c:axId val="14007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0073600"/>
        <c:crosses val="autoZero"/>
        <c:auto val="1"/>
        <c:lblAlgn val="ctr"/>
        <c:lblOffset val="100"/>
        <c:tickLblSkip val="1"/>
        <c:tickMarkSkip val="1"/>
        <c:noMultiLvlLbl val="0"/>
      </c:catAx>
      <c:valAx>
        <c:axId val="140073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007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918</c:v>
                </c:pt>
                <c:pt idx="1">
                  <c:v>984</c:v>
                </c:pt>
                <c:pt idx="2">
                  <c:v>944</c:v>
                </c:pt>
              </c:numCache>
            </c:numRef>
          </c:val>
          <c:extLst>
            <c:ext xmlns:c16="http://schemas.microsoft.com/office/drawing/2014/chart" uri="{C3380CC4-5D6E-409C-BE32-E72D297353CC}">
              <c16:uniqueId val="{00000000-4D20-4968-A0C3-F6497D9D2E4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134</c:v>
                </c:pt>
                <c:pt idx="1">
                  <c:v>134</c:v>
                </c:pt>
                <c:pt idx="2">
                  <c:v>134</c:v>
                </c:pt>
              </c:numCache>
            </c:numRef>
          </c:val>
          <c:extLst>
            <c:ext xmlns:c16="http://schemas.microsoft.com/office/drawing/2014/chart" uri="{C3380CC4-5D6E-409C-BE32-E72D297353CC}">
              <c16:uniqueId val="{00000001-4D20-4968-A0C3-F6497D9D2E4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2462</c:v>
                </c:pt>
                <c:pt idx="1">
                  <c:v>1864</c:v>
                </c:pt>
                <c:pt idx="2">
                  <c:v>1860</c:v>
                </c:pt>
              </c:numCache>
            </c:numRef>
          </c:val>
          <c:extLst>
            <c:ext xmlns:c16="http://schemas.microsoft.com/office/drawing/2014/chart" uri="{C3380CC4-5D6E-409C-BE32-E72D297353CC}">
              <c16:uniqueId val="{00000002-4D20-4968-A0C3-F6497D9D2E4E}"/>
            </c:ext>
          </c:extLst>
        </c:ser>
        <c:dLbls>
          <c:showLegendKey val="0"/>
          <c:showVal val="0"/>
          <c:showCatName val="0"/>
          <c:showSerName val="0"/>
          <c:showPercent val="0"/>
          <c:showBubbleSize val="0"/>
        </c:dLbls>
        <c:gapWidth val="120"/>
        <c:overlap val="100"/>
        <c:axId val="130443520"/>
        <c:axId val="130445312"/>
      </c:barChart>
      <c:catAx>
        <c:axId val="13044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0445312"/>
        <c:crosses val="autoZero"/>
        <c:auto val="1"/>
        <c:lblAlgn val="ctr"/>
        <c:lblOffset val="100"/>
        <c:tickLblSkip val="1"/>
        <c:tickMarkSkip val="1"/>
        <c:noMultiLvlLbl val="0"/>
      </c:catAx>
      <c:valAx>
        <c:axId val="130445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044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{6FF7341A-DED6-4508-87C4-629BF9D6B711}</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8045-470E-887B-EF83B17779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{02766C78-45E2-4BF0-A2E5-5AA9AB63C332}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45-470E-887B-EF83B17779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{495C3B4E-47EA-4163-8264-4941895ABBC1}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45-470E-887B-EF83B17779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{349065FA-15B0-46AC-B30E-252EDD296473}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45-470E-887B-EF83B17779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{9BC36B00-9AAB-4813-BBA3-9BED4827247F}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45-470E-887B-EF83B17779D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{EC566E7D-26C6-4123-882A-0480A2EE991F}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8045-470E-887B-EF83B17779D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{7EA94247-D619-414A-8F3A-61D45525BB48}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8045-470E-887B-EF83B17779D1}"/>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{75B4B3E9-745A-445B-9A63-3B32FCC2DA8B}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8045-470E-887B-EF83B17779D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{68495ADF-562F-49F7-A984-C375E8507345}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8045-470E-887B-EF83B17779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59</c:v>
                </c:pt>
              </c:numCache>
            </c:numRef>
          </c:xVal>
          <c:yVal>
            <c:numRef>
              <c:f>公会計指標分析・財政指標組合せ分析表!$BP$51:$DC$51</c:f>
              <c:numCache>
                <c:formatCode>#,##0.0;"▲ "#,##0.0</c:formatCode>
                <c:ptCount val="40"/>
                <c:pt idx="24">
                  <c:v>10.1</c:v>
                </c:pt>
              </c:numCache>
            </c:numRef>
          </c:yVal>
          <c:smooth val="0"/>
          <c:extLst>
            <c:ext xmlns:c16="http://schemas.microsoft.com/office/drawing/2014/chart" uri="{C3380CC4-5D6E-409C-BE32-E72D297353CC}">
              <c16:uniqueId val="{00000009-8045-470E-887B-EF83B17779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{B628EDDA-F3AB-4515-887A-91FE94F0AF53}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8045-470E-887B-EF83B17779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{41D495AC-2BDF-42B9-B033-61B22026C0D3}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45-470E-887B-EF83B17779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{3FB756A6-1122-4E80-AC4E-972AF3CD95B5}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45-470E-887B-EF83B17779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{23B453B8-3680-4BDC-AFEE-178AF287377A}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45-470E-887B-EF83B17779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{70BF1E27-B2F3-4FD9-A72F-C92C81029798}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45-470E-887B-EF83B17779D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{3BFA2058-330A-4376-A803-A1897E12D705}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8045-470E-887B-EF83B17779D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{D4611997-B1B1-4380-BB43-F50EF1480AFB}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8045-470E-887B-EF83B17779D1}"/>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{BFF224E8-6051-4433-BFB4-92987FEC719C}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8045-470E-887B-EF83B17779D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{D8C134F1-4096-4F5D-B370-51E949871D3E}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8045-470E-887B-EF83B17779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57.6</c:v>
                </c:pt>
              </c:numCache>
            </c:numRef>
          </c:xVal>
          <c:yVal>
            <c:numRef>
              <c:f>公会計指標分析・財政指標組合せ分析表!$BP$55:$DC$55</c:f>
              <c:numCache>
                <c:formatCode>#,##0.0;"▲ "#,##0.0</c:formatCode>
                <c:ptCount val="40"/>
                <c:pt idx="24">
                  <c:v>38.5</c:v>
                </c:pt>
              </c:numCache>
            </c:numRef>
          </c:yVal>
          <c:smooth val="0"/>
          <c:extLst>
            <c:ext xmlns:c16="http://schemas.microsoft.com/office/drawing/2014/chart" uri="{C3380CC4-5D6E-409C-BE32-E72D297353CC}">
              <c16:uniqueId val="{00000013-8045-470E-887B-EF83B17779D1}"/>
            </c:ext>
          </c:extLst>
        </c:ser>
        <c:dLbls>
          <c:showLegendKey val="0"/>
          <c:showVal val="1"/>
          <c:showCatName val="0"/>
          <c:showSerName val="0"/>
          <c:showPercent val="0"/>
          <c:showBubbleSize val="0"/>
        </c:dLbls>
        <c:axId val="46179840"/>
        <c:axId val="46181760"/>
      </c:scatterChart>
      <c:valAx>
        <c:axId val="46179840"/>
        <c:scaling>
          <c:orientation val="minMax"/>
          <c:max val="59.2"/>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4"/>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{65494722-2282-4236-8A97-7839A46A04ED}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233-422E-A3EC-5BB3CDFB42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{4DD2E3E0-3379-4354-A543-A569320E1655}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233-422E-A3EC-5BB3CDFB42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{0224D17C-29CE-41DA-849E-4F945B46202B}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233-422E-A3EC-5BB3CDFB42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{6BFD9201-7026-4E7E-A400-DE961F6A3397}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233-422E-A3EC-5BB3CDFB42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{9B40C6DA-2CF8-4986-8A6F-882B1DC3DA52}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233-422E-A3EC-5BB3CDFB429F}"/>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{5713A3F8-B866-473E-8EC6-9627F872599B}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233-422E-A3EC-5BB3CDFB429F}"/>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{11DC1545-DCEF-488B-9374-E1E000CDE30B}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233-422E-A3EC-5BB3CDFB429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{BE3EFBE2-EBA4-4F3D-9AE0-CBA4E9C25AE3}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233-422E-A3EC-5BB3CDFB429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{A7FBD7F8-8380-4EF5-81F9-3A7125F76868}</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233-422E-A3EC-5BB3CDFB42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10.3</c:v>
                </c:pt>
                <c:pt idx="16">
                  <c:v>10.4</c:v>
                </c:pt>
                <c:pt idx="24">
                  <c:v>11</c:v>
                </c:pt>
                <c:pt idx="32">
                  <c:v>11.6</c:v>
                </c:pt>
              </c:numCache>
            </c:numRef>
          </c:xVal>
          <c:yVal>
            <c:numRef>
              <c:f>公会計指標分析・財政指標組合せ分析表!$BP$73:$DC$73</c:f>
              <c:numCache>
                <c:formatCode>#,##0.0;"▲ "#,##0.0</c:formatCode>
                <c:ptCount val="40"/>
                <c:pt idx="0">
                  <c:v>19.399999999999999</c:v>
                </c:pt>
                <c:pt idx="8">
                  <c:v>11.8</c:v>
                </c:pt>
                <c:pt idx="16">
                  <c:v>15.7</c:v>
                </c:pt>
                <c:pt idx="24">
                  <c:v>10.1</c:v>
                </c:pt>
                <c:pt idx="32">
                  <c:v>7.4</c:v>
                </c:pt>
              </c:numCache>
            </c:numRef>
          </c:yVal>
          <c:smooth val="0"/>
          <c:extLst>
            <c:ext xmlns:c16="http://schemas.microsoft.com/office/drawing/2014/chart" uri="{C3380CC4-5D6E-409C-BE32-E72D297353CC}">
              <c16:uniqueId val="{00000009-1233-422E-A3EC-5BB3CDFB42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{99623FB8-29DD-4408-A496-DCE2E1761BD2}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233-422E-A3EC-5BB3CDFB42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{49649824-D408-45A8-A7BE-549EEF44E0DF}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233-422E-A3EC-5BB3CDFB42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{CECA3763-B14E-4CC8-9C7F-0801B6298F21}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233-422E-A3EC-5BB3CDFB42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{B77EBEB2-4341-43D2-B318-118836526F53}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233-422E-A3EC-5BB3CDFB42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{268DE98D-9307-42F5-A4EB-FA74B9D070FA}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233-422E-A3EC-5BB3CDFB429F}"/>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{7BBB33A4-832B-4155-B8F4-7F766A0385CE}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233-422E-A3EC-5BB3CDFB429F}"/>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{06985D5F-BF43-487B-A45F-A3813F324A48}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233-422E-A3EC-5BB3CDFB429F}"/>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{3225B706-0F92-45CF-AB5F-9E1426726FC3}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233-422E-A3EC-5BB3CDFB429F}"/>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{F6ACDCAB-6045-4AE4-BAB1-D272BB355EF2}</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233-422E-A3EC-5BB3CDFB42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9.3000000000000007</c:v>
                </c:pt>
                <c:pt idx="24">
                  <c:v>9.1999999999999993</c:v>
                </c:pt>
                <c:pt idx="32">
                  <c:v>9.1</c:v>
                </c:pt>
              </c:numCache>
            </c:numRef>
          </c:xVal>
          <c:yVal>
            <c:numRef>
              <c:f>公会計指標分析・財政指標組合せ分析表!$BP$77:$DC$77</c:f>
              <c:numCache>
                <c:formatCode>#,##0.0;"▲ "#,##0.0</c:formatCode>
                <c:ptCount val="40"/>
                <c:pt idx="0">
                  <c:v>24.3</c:v>
                </c:pt>
                <c:pt idx="8">
                  <c:v>0</c:v>
                </c:pt>
                <c:pt idx="16">
                  <c:v>20.2</c:v>
                </c:pt>
                <c:pt idx="24">
                  <c:v>38.5</c:v>
                </c:pt>
                <c:pt idx="32">
                  <c:v>32.799999999999997</c:v>
                </c:pt>
              </c:numCache>
            </c:numRef>
          </c:yVal>
          <c:smooth val="0"/>
          <c:extLst>
            <c:ext xmlns:c16="http://schemas.microsoft.com/office/drawing/2014/chart" uri="{C3380CC4-5D6E-409C-BE32-E72D297353CC}">
              <c16:uniqueId val="{00000013-1233-422E-A3EC-5BB3CDFB429F}"/>
            </c:ext>
          </c:extLst>
        </c:ser>
        <c:dLbls>
          <c:showLegendKey val="0"/>
          <c:showVal val="1"/>
          <c:showCatName val="0"/>
          <c:showSerName val="0"/>
          <c:showPercent val="0"/>
          <c:showBubbleSize val="0"/>
        </c:dLbls>
        <c:axId val="84219776"/>
        <c:axId val="84234240"/>
      </c:scatterChart>
      <c:valAx>
        <c:axId val="84219776"/>
        <c:scaling>
          <c:orientation val="minMax"/>
          <c:max val="12.1"/>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5"/>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AECDE866-AA1C-4398-A438-E81075C46959}"/>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1C1A5F71-AEDD-45CB-922E-730B533802F5}"/>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265026B8-F257-48CA-B3AB-92658A9E287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9A48C5B-82E8-4553-A325-0F4EFE67E397}"/>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F20F907C-1475-4CAF-9365-427B56BA981A}"/>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EA3658C4-BD57-46F8-B385-2267F94718A3}"/>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2CBF56F2-449A-4F59-A151-C5D2F60AEFDD}"/>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CAAB6D3D-A4C2-489D-9C7E-2CE3F8510BFF}"/>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5A0525A1-7BB6-4174-B383-DFB1AC7C905B}"/>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F6C6A91D-8288-48C4-BF0C-91B7A0DB68C4}"/>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7B3080E5-7282-4A57-B0C3-FDDCC879995C}"/>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D5C51AC8-E457-418A-A7FB-8E059A6C0E7C}"/>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D62AEF1-080A-4DC3-8903-BA9B931F7309}"/>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FFEFE84-580C-4022-B36F-1108266DADA4}"/>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61EA89DA-E49A-4113-A3EC-BBD1E7CA18AD}"/>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13BC9294-F48C-4CAA-B326-25F49D086D76}"/>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D0F9654-6133-45DC-B0A1-2C121EEF5AF1}"/>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7D904EB-36EF-4E58-8644-98BFDFC1D9F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8FFF4979-8923-4E41-8328-67E815A95E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C8B111E-3177-4C3A-8B29-9E83DC38F82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1B7F77FF-D0EA-4D45-A57B-53CEB1E8EA99}"/>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分子</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の大部分を占める地方債元利償還金は、近年ほぼ横這いで推移しているが、新庁舎整備に伴う起債が予定されていることから、新規地方債発行を抑制するとともに、交付税措置が有利な地方債の活用に努めながら、新庁舎整備の元金償還に備え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また、分母を構成する標準財政規模については、地方交付税等に大きく左右されることから、引き続き健全な財政運営に努める。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98CF858D-8D57-4E4B-8FE3-9259457502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108AD16-7EA5-4C76-8971-164724016D35}"/>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5F2DE766-1E3B-4292-A0D6-537C829CD0E5}"/>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504AB4E6-F879-42F9-9B64-36AE3D9E49C4}"/>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D3FC192-F180-4377-965A-C34185015581}"/>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65E112E0-D4F5-468C-88EE-BB1F254C84F6}"/>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63D14887-FC58-4892-98E8-EC357F052A33}"/>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65C935E5-4BEC-4F46-AEBA-338DB894D2CC}"/>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DF21C53-F296-467F-9E5C-441CA800C19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1C4AD684-71AB-4B64-BC0C-CAEE13F428F8}"/>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AF8F6026-54F7-4D64-8E2D-071EF4C23D84}"/>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C02D659-347D-4650-BEA6-D622892FEEA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8DEDB651-0E82-433C-A89D-DD00277CA212}"/>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BACD0F6C-A572-4712-B388-4F86567D8334}"/>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5AF9B2E7-0099-453B-8E93-943B85C93493}"/>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2E785BE9-869C-4E8B-B7E8-1AE0D98F852B}"/>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C5A6327-E182-467A-80B9-45080C6CB5A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630CA73E-D5FE-485C-8F51-3AB030336E1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A23268D3-D979-4A4A-800E-E9B019E86D47}"/>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A7CB711-ECD7-4E7C-907C-1D02509F1259}"/>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40A0795-B24A-4E65-933E-BAC354FA18C1}"/>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437D0BBD-9E63-4E13-B26C-28976675F9F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一般会計等に係る地方債の残高は、統合幼稚園や災害公営住宅の整備に伴い、近年微増に転じている。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債務負担行為に基づく支出予定額は、新たな債務負担行為の設定がなく既設定の債務負担行為に係る支出が着実に進展したことにより減少している。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新庁舎建設に伴う地方債借入や、充当可能基金の取崩しなどにより、比率は上昇傾向になると予測されるが、今後新規事業を行う場合は、交付税</a:t>
          </a:r>
          <a:r>
            <a:rPr kumimoji="1" lang="ja-JP" altLang="en-US" sz="1400" baseline="0">
              <a:latin typeface="ＭＳ ゴシック" pitchFamily="49" charset="-128"/>
              <a:ea typeface="ＭＳ ゴシック" pitchFamily="49" charset="-128"/>
            </a:rPr>
            <a:t>算入率の高い事業を選択するなど、引き続き将来負担の軽減に努める。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63F42C1-A03F-47B2-9BB4-B83BCEF892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42F1D3F-2E0C-4C1D-86FA-889080E11E1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29063DB-EE42-4989-B635-ED4AAF96627C}"/>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66EB7E0-D7BE-4062-A13C-667CE983AB8B}"/>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2B8B4DB4-AD3C-461E-8594-17FBC4E5330D}"/>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D6C51AF-0254-4C45-8D92-3CE0F7B90067}"/>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9B44906-09B9-42C1-9206-4AE49F007CC7}"/>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福島県桑折町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D87FC57-7E27-42DB-888F-C05D05599321}"/>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5908B90-0BA6-4758-B14A-5F09169A9F9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5B9BF4C0-E4A3-4E37-9AFC-11FAAB1A4BBB}"/>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8F726540-D51B-46AC-8C2D-750ABDD2E747}"/>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の節減と収入の確保を図った結果、決算剰余金の一部を財政調整基金に約１億１１００万円積み立てた一方、役場庁舎建設事業に伴い「役場庁舎建設基金」を約２，８８０万円取り崩したこと、「がんばるふるさと・桑折応援基金」を寄附者の意思を具現化する各種事業に充当するために４，５８０万円を取り崩したこと等により、基金全体としては約１億８，３００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・役場庁舎建設事業を控えているため減少傾向にある。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05BF68C-68CB-4340-9F88-D9917A03423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26B822F-1CB1-40B4-A40E-EED3A4B7385B}"/>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C57A73A-40BD-4245-820F-D9E5A60C78DA}"/>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・ふれあい福祉基金：高齢者等の福祉の向上及び健康の保持に資する事業、高齢者等に係るボランティア活動の活発化に資する事業その他の高齢者等保健の増進に関する事業の推進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・長期避難者生活拠点形成交付金基金：福島復興再生特別措置法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項に規定する長期避難者生活拠点形成交付金事業等に要する経費への充当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・公共施設維持管理基金：町が保有する公共施設の老朽化に伴い、今後増加する施設の維持修繕、解体等の維持管理に必要な経費への充当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・ふれあい福祉基金：振興基金との合併により２，０００万円の増加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・長期避難者生活拠点形成交付金基金：国からの交付金を積立てたことにより、３００万円の増加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・文教施設建設基金：統合に伴う幼稚園改修事業の財源として５００万円を充当したことによる減少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・役場庁舎建設基金：平成３１年度着工のため基金は減少予定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・公共施設維持管理基金：町の保有する各施設を公共施設等総合管理計画等により維持修繕、解体等を図るため減少予定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808CB51B-25AE-4B4B-8B80-3E34BF15E0EB}"/>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8C1BAAE-383B-402C-8B42-816E52B6DEF7}"/>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A2305DED-3F07-408A-AF2D-9A141052A7A3}"/>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・地方税及び地方交付税の減少等に伴い財源不足を補填するために取崩したことによる減少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・財政調整基金の残高は、標準財政規模の１０％～２０％の範囲内となるように努めることとしている。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EC06FF5-2B10-497B-9F80-A07A4993639E}"/>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B31811D7-1D48-474D-8998-8D78BB51800C}"/>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A24D5164-7CD3-4305-9A6F-4ACCF02B010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・現在は取崩等の予定はないが、基金設置条例の趣旨に鑑み、町債の償還財源に充てるべく維持していく予定である。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2CCE8E54-3C12-4F92-95C1-E2AD75952CC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0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・当町は、平成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年度決算時点における有形固定資産減価償却率が類似団体より低い傾向にある。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・近年は施設老朽化が進行しているため、平成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月に「公共施設等総合管理計画」を策定し、同計画に基づき、適正な運用管理に取り組んでいく。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0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0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0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0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36195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flipV="1">
          <a:off x="4760595" y="5471160"/>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000-000041000000}"/>
            </a:ext>
          </a:extLst>
        </xdr:cNvPr>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000-000043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70290</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000-000045000000}"/>
            </a:ext>
          </a:extLst>
        </xdr:cNvPr>
        <xdr:cNvSpPr txBox="1"/>
      </xdr:nvSpPr>
      <xdr:spPr>
        <a:xfrm>
          <a:off x="4813300" y="5985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7117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102658</xdr:rowOff>
    </xdr:from>
    <xdr:to>
      <xdr:col>19</xdr:col>
      <xdr:colOff>187325</xdr:colOff>
      <xdr:row>31</xdr:row>
      <xdr:rowOff>32808</xdr:rowOff>
    </xdr:to>
    <xdr:sp macro="" textlink="">
      <xdr:nvSpPr>
        <xdr:cNvPr id="78" name="楕円 77">
          <a:extLst>
            <a:ext uri="{FF2B5EF4-FFF2-40B4-BE49-F238E27FC236}">
              <a16:creationId xmlns:a16="http://schemas.microsoft.com/office/drawing/2014/main" id="{00000000-0008-0000-0000-00004E000000}"/>
            </a:ext>
          </a:extLst>
        </xdr:cNvPr>
        <xdr:cNvSpPr/>
      </xdr:nvSpPr>
      <xdr:spPr>
        <a:xfrm>
          <a:off x="40005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74312</xdr:rowOff>
    </xdr:from>
    <xdr:ext cx="405111" cy="259045"/>
    <xdr:sp macro="" textlink="">
      <xdr:nvSpPr>
        <xdr:cNvPr id="79" name="n_1aveValue有形固定資産減価償却率">
          <a:extLst>
            <a:ext uri="{FF2B5EF4-FFF2-40B4-BE49-F238E27FC236}">
              <a16:creationId xmlns:a16="http://schemas.microsoft.com/office/drawing/2014/main" id="{00000000-0008-0000-0000-00004F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80" name="n_2aveValue有形固定資産減価償却率">
          <a:extLst>
            <a:ext uri="{FF2B5EF4-FFF2-40B4-BE49-F238E27FC236}">
              <a16:creationId xmlns:a16="http://schemas.microsoft.com/office/drawing/2014/main" id="{00000000-0008-0000-0000-000050000000}"/>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49335</xdr:rowOff>
    </xdr:from>
    <xdr:ext cx="405111" cy="259045"/>
    <xdr:sp macro="" textlink="">
      <xdr:nvSpPr>
        <xdr:cNvPr id="81" name="n_1mainValue有形固定資産減価償却率">
          <a:extLst>
            <a:ext uri="{FF2B5EF4-FFF2-40B4-BE49-F238E27FC236}">
              <a16:creationId xmlns:a16="http://schemas.microsoft.com/office/drawing/2014/main" id="{00000000-0008-0000-0000-000051000000}"/>
            </a:ext>
          </a:extLst>
        </xdr:cNvPr>
        <xdr:cNvSpPr txBox="1"/>
      </xdr:nvSpPr>
      <xdr:spPr>
        <a:xfrm>
          <a:off x="38360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2" name="正方形/長方形 81">
          <a:extLst>
            <a:ext uri="{FF2B5EF4-FFF2-40B4-BE49-F238E27FC236}">
              <a16:creationId xmlns:a16="http://schemas.microsoft.com/office/drawing/2014/main" id="{00000000-0008-0000-0000-000052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3" name="正方形/長方形 82">
          <a:extLst>
            <a:ext uri="{FF2B5EF4-FFF2-40B4-BE49-F238E27FC236}">
              <a16:creationId xmlns:a16="http://schemas.microsoft.com/office/drawing/2014/main" id="{00000000-0008-0000-0000-000053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4" name="正方形/長方形 83">
          <a:extLst>
            <a:ext uri="{FF2B5EF4-FFF2-40B4-BE49-F238E27FC236}">
              <a16:creationId xmlns:a16="http://schemas.microsoft.com/office/drawing/2014/main" id="{00000000-0008-0000-0000-000054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5" name="正方形/長方形 84">
          <a:extLst>
            <a:ext uri="{FF2B5EF4-FFF2-40B4-BE49-F238E27FC236}">
              <a16:creationId xmlns:a16="http://schemas.microsoft.com/office/drawing/2014/main" id="{00000000-0008-0000-0000-000055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6" name="正方形/長方形 85">
          <a:extLst>
            <a:ext uri="{FF2B5EF4-FFF2-40B4-BE49-F238E27FC236}">
              <a16:creationId xmlns:a16="http://schemas.microsoft.com/office/drawing/2014/main" id="{00000000-0008-0000-0000-000056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7" name="正方形/長方形 86">
          <a:extLst>
            <a:ext uri="{FF2B5EF4-FFF2-40B4-BE49-F238E27FC236}">
              <a16:creationId xmlns:a16="http://schemas.microsoft.com/office/drawing/2014/main" id="{00000000-0008-0000-0000-000057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8" name="正方形/長方形 87">
          <a:extLst>
            <a:ext uri="{FF2B5EF4-FFF2-40B4-BE49-F238E27FC236}">
              <a16:creationId xmlns:a16="http://schemas.microsoft.com/office/drawing/2014/main" id="{00000000-0008-0000-0000-000058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9" name="正方形/長方形 88">
          <a:extLst>
            <a:ext uri="{FF2B5EF4-FFF2-40B4-BE49-F238E27FC236}">
              <a16:creationId xmlns:a16="http://schemas.microsoft.com/office/drawing/2014/main" id="{00000000-0008-0000-0000-000059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0" name="正方形/長方形 89">
          <a:extLst>
            <a:ext uri="{FF2B5EF4-FFF2-40B4-BE49-F238E27FC236}">
              <a16:creationId xmlns:a16="http://schemas.microsoft.com/office/drawing/2014/main" id="{00000000-0008-0000-0000-00005A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1" name="正方形/長方形 90">
          <a:extLst>
            <a:ext uri="{FF2B5EF4-FFF2-40B4-BE49-F238E27FC236}">
              <a16:creationId xmlns:a16="http://schemas.microsoft.com/office/drawing/2014/main" id="{00000000-0008-0000-0000-00005B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2" name="正方形/長方形 91">
          <a:extLst>
            <a:ext uri="{FF2B5EF4-FFF2-40B4-BE49-F238E27FC236}">
              <a16:creationId xmlns:a16="http://schemas.microsoft.com/office/drawing/2014/main" id="{00000000-0008-0000-0000-00005C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3" name="正方形/長方形 92">
          <a:extLst>
            <a:ext uri="{FF2B5EF4-FFF2-40B4-BE49-F238E27FC236}">
              <a16:creationId xmlns:a16="http://schemas.microsoft.com/office/drawing/2014/main" id="{00000000-0008-0000-0000-00005D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4" name="テキスト ボックス 93">
          <a:extLst>
            <a:ext uri="{FF2B5EF4-FFF2-40B4-BE49-F238E27FC236}">
              <a16:creationId xmlns:a16="http://schemas.microsoft.com/office/drawing/2014/main" id="{00000000-0008-0000-0000-00005E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・債務償還可能年数は類似団体平均を下回っている。</a:t>
          </a:r>
          <a:endParaRPr lang="ja-JP" altLang="ja-JP">
            <a:effectLst/>
          </a:endParaRPr>
        </a:p>
        <a:p>
          <a:r>
            <a:rPr kumimoji="1" lang="ja-JP" altLang="ja-JP" sz="1100">
              <a:solidFill>
                <a:schemeClr val="dk1"/>
              </a:solidFill>
              <a:effectLst/>
              <a:latin typeface="+mn-lt"/>
              <a:ea typeface="+mn-ea"/>
              <a:cs typeface="+mn-cs"/>
            </a:rPr>
            <a:t>・新たな債務負担行為がなかったことや、既設定の債務負担行為に係る支出が着実に進展したことにより将来負担額が減少したことによるものと考えられる。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95" name="テキスト ボックス 94">
          <a:extLst>
            <a:ext uri="{FF2B5EF4-FFF2-40B4-BE49-F238E27FC236}">
              <a16:creationId xmlns:a16="http://schemas.microsoft.com/office/drawing/2014/main" id="{00000000-0008-0000-0000-00005F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8" name="テキスト ボックス 97">
          <a:extLst>
            <a:ext uri="{FF2B5EF4-FFF2-40B4-BE49-F238E27FC236}">
              <a16:creationId xmlns:a16="http://schemas.microsoft.com/office/drawing/2014/main" id="{00000000-0008-0000-0000-000062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99" name="直線コネクタ 98">
          <a:extLst>
            <a:ext uri="{FF2B5EF4-FFF2-40B4-BE49-F238E27FC236}">
              <a16:creationId xmlns:a16="http://schemas.microsoft.com/office/drawing/2014/main" id="{00000000-0008-0000-0000-00006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0" name="テキスト ボックス 99">
          <a:extLst>
            <a:ext uri="{FF2B5EF4-FFF2-40B4-BE49-F238E27FC236}">
              <a16:creationId xmlns:a16="http://schemas.microsoft.com/office/drawing/2014/main" id="{00000000-0008-0000-0000-000064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1" name="直線コネクタ 100">
          <a:extLst>
            <a:ext uri="{FF2B5EF4-FFF2-40B4-BE49-F238E27FC236}">
              <a16:creationId xmlns:a16="http://schemas.microsoft.com/office/drawing/2014/main" id="{00000000-0008-0000-0000-00006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2" name="テキスト ボックス 101">
          <a:extLst>
            <a:ext uri="{FF2B5EF4-FFF2-40B4-BE49-F238E27FC236}">
              <a16:creationId xmlns:a16="http://schemas.microsoft.com/office/drawing/2014/main" id="{00000000-0008-0000-0000-000066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3" name="直線コネクタ 102">
          <a:extLst>
            <a:ext uri="{FF2B5EF4-FFF2-40B4-BE49-F238E27FC236}">
              <a16:creationId xmlns:a16="http://schemas.microsoft.com/office/drawing/2014/main" id="{00000000-0008-0000-0000-00006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4" name="テキスト ボックス 103">
          <a:extLst>
            <a:ext uri="{FF2B5EF4-FFF2-40B4-BE49-F238E27FC236}">
              <a16:creationId xmlns:a16="http://schemas.microsoft.com/office/drawing/2014/main" id="{00000000-0008-0000-0000-000068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5" name="直線コネクタ 104">
          <a:extLst>
            <a:ext uri="{FF2B5EF4-FFF2-40B4-BE49-F238E27FC236}">
              <a16:creationId xmlns:a16="http://schemas.microsoft.com/office/drawing/2014/main" id="{00000000-0008-0000-0000-00006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7" name="直線コネクタ 106">
          <a:extLst>
            <a:ext uri="{FF2B5EF4-FFF2-40B4-BE49-F238E27FC236}">
              <a16:creationId xmlns:a16="http://schemas.microsoft.com/office/drawing/2014/main" id="{00000000-0008-0000-0000-00006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8" name="テキスト ボックス 107">
          <a:extLst>
            <a:ext uri="{FF2B5EF4-FFF2-40B4-BE49-F238E27FC236}">
              <a16:creationId xmlns:a16="http://schemas.microsoft.com/office/drawing/2014/main" id="{00000000-0008-0000-0000-00006C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09" name="債務償還可能年数グラフ枠">
          <a:extLst>
            <a:ext uri="{FF2B5EF4-FFF2-40B4-BE49-F238E27FC236}">
              <a16:creationId xmlns:a16="http://schemas.microsoft.com/office/drawing/2014/main" id="{00000000-0008-0000-0000-00006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131586</xdr:rowOff>
    </xdr:from>
    <xdr:to>
      <xdr:col>76</xdr:col>
      <xdr:colOff>21589</xdr:colOff>
      <xdr:row>34</xdr:row>
      <xdr:rowOff>151342</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flipV="1">
          <a:off x="14793595" y="5360811"/>
          <a:ext cx="1269" cy="1391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1" name="債務償還可能年数最小値テキスト">
          <a:extLst>
            <a:ext uri="{FF2B5EF4-FFF2-40B4-BE49-F238E27FC236}">
              <a16:creationId xmlns:a16="http://schemas.microsoft.com/office/drawing/2014/main" id="{00000000-0008-0000-0000-00006F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78263</xdr:rowOff>
    </xdr:from>
    <xdr:ext cx="405111" cy="259045"/>
    <xdr:sp macro="" textlink="">
      <xdr:nvSpPr>
        <xdr:cNvPr id="113" name="債務償還可能年数最大値テキスト">
          <a:extLst>
            <a:ext uri="{FF2B5EF4-FFF2-40B4-BE49-F238E27FC236}">
              <a16:creationId xmlns:a16="http://schemas.microsoft.com/office/drawing/2014/main" id="{00000000-0008-0000-0000-000071000000}"/>
            </a:ext>
          </a:extLst>
        </xdr:cNvPr>
        <xdr:cNvSpPr txBox="1"/>
      </xdr:nvSpPr>
      <xdr:spPr>
        <a:xfrm>
          <a:off x="14846300" y="513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131586</xdr:rowOff>
    </xdr:from>
    <xdr:to>
      <xdr:col>76</xdr:col>
      <xdr:colOff>111125</xdr:colOff>
      <xdr:row>26</xdr:row>
      <xdr:rowOff>131586</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4706600" y="536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15" name="債務償還可能年数平均値テキスト">
          <a:extLst>
            <a:ext uri="{FF2B5EF4-FFF2-40B4-BE49-F238E27FC236}">
              <a16:creationId xmlns:a16="http://schemas.microsoft.com/office/drawing/2014/main" id="{00000000-0008-0000-0000-000073000000}"/>
            </a:ext>
          </a:extLst>
        </xdr:cNvPr>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16" name="フローチャート: 判断 115">
          <a:extLst>
            <a:ext uri="{FF2B5EF4-FFF2-40B4-BE49-F238E27FC236}">
              <a16:creationId xmlns:a16="http://schemas.microsoft.com/office/drawing/2014/main" id="{00000000-0008-0000-0000-000074000000}"/>
            </a:ext>
          </a:extLst>
        </xdr:cNvPr>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75142</xdr:rowOff>
    </xdr:from>
    <xdr:to>
      <xdr:col>76</xdr:col>
      <xdr:colOff>73025</xdr:colOff>
      <xdr:row>32</xdr:row>
      <xdr:rowOff>5292</xdr:rowOff>
    </xdr:to>
    <xdr:sp macro="" textlink="">
      <xdr:nvSpPr>
        <xdr:cNvPr id="122" name="楕円 121">
          <a:extLst>
            <a:ext uri="{FF2B5EF4-FFF2-40B4-BE49-F238E27FC236}">
              <a16:creationId xmlns:a16="http://schemas.microsoft.com/office/drawing/2014/main" id="{00000000-0008-0000-0000-00007A000000}"/>
            </a:ext>
          </a:extLst>
        </xdr:cNvPr>
        <xdr:cNvSpPr/>
      </xdr:nvSpPr>
      <xdr:spPr>
        <a:xfrm>
          <a:off x="14744700" y="616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53569</xdr:rowOff>
    </xdr:from>
    <xdr:ext cx="340478" cy="259045"/>
    <xdr:sp macro="" textlink="">
      <xdr:nvSpPr>
        <xdr:cNvPr id="123" name="債務償還可能年数該当値テキスト">
          <a:extLst>
            <a:ext uri="{FF2B5EF4-FFF2-40B4-BE49-F238E27FC236}">
              <a16:creationId xmlns:a16="http://schemas.microsoft.com/office/drawing/2014/main" id="{00000000-0008-0000-0000-00007B000000}"/>
            </a:ext>
          </a:extLst>
        </xdr:cNvPr>
        <xdr:cNvSpPr txBox="1"/>
      </xdr:nvSpPr>
      <xdr:spPr>
        <a:xfrm>
          <a:off x="14846300" y="61400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4" name="正方形/長方形 123">
          <a:extLst>
            <a:ext uri="{FF2B5EF4-FFF2-40B4-BE49-F238E27FC236}">
              <a16:creationId xmlns:a16="http://schemas.microsoft.com/office/drawing/2014/main" id="{00000000-0008-0000-0000-00007C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5" name="正方形/長方形 124">
          <a:extLst>
            <a:ext uri="{FF2B5EF4-FFF2-40B4-BE49-F238E27FC236}">
              <a16:creationId xmlns:a16="http://schemas.microsoft.com/office/drawing/2014/main" id="{00000000-0008-0000-0000-00007D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30480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flipV="1">
          <a:off x="4634865" y="578358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34307</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100-000039000000}"/>
            </a:ext>
          </a:extLst>
        </xdr:cNvPr>
        <xdr:cNvSpPr txBox="1"/>
      </xdr:nvSpPr>
      <xdr:spPr>
        <a:xfrm>
          <a:off x="46736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30480</xdr:rowOff>
    </xdr:from>
    <xdr:to>
      <xdr:col>24</xdr:col>
      <xdr:colOff>152400</xdr:colOff>
      <xdr:row>41</xdr:row>
      <xdr:rowOff>30480</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a:off x="4546600" y="705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100-00003B000000}"/>
            </a:ext>
          </a:extLst>
        </xdr:cNvPr>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156227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100-00003D000000}"/>
            </a:ext>
          </a:extLst>
        </xdr:cNvPr>
        <xdr:cNvSpPr txBox="1"/>
      </xdr:nvSpPr>
      <xdr:spPr>
        <a:xfrm>
          <a:off x="4673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xdr:rowOff>
    </xdr:from>
    <xdr:to>
      <xdr:col>24</xdr:col>
      <xdr:colOff>114300</xdr:colOff>
      <xdr:row>38</xdr:row>
      <xdr:rowOff>107950</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4584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21590</xdr:rowOff>
    </xdr:from>
    <xdr:to>
      <xdr:col>20</xdr:col>
      <xdr:colOff>38100</xdr:colOff>
      <xdr:row>38</xdr:row>
      <xdr:rowOff>123190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3746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34925</xdr:rowOff>
    </xdr:from>
    <xdr:to>
      <xdr:col>15</xdr:col>
      <xdr:colOff>101600</xdr:colOff>
      <xdr:row>38</xdr:row>
      <xdr:rowOff>136525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2857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97790</xdr:rowOff>
    </xdr:from>
    <xdr:to>
      <xdr:col>20</xdr:col>
      <xdr:colOff>38100</xdr:colOff>
      <xdr:row>38</xdr:row>
      <xdr:rowOff>27940</xdr:rowOff>
    </xdr:to>
    <xdr:sp macro="" textlink="">
      <xdr:nvSpPr>
        <xdr:cNvPr id="70" name="楕円 69">
          <a:extLst>
            <a:ext uri="{FF2B5EF4-FFF2-40B4-BE49-F238E27FC236}">
              <a16:creationId xmlns:a16="http://schemas.microsoft.com/office/drawing/2014/main" id="{00000000-0008-0000-0100-000046000000}"/>
            </a:ext>
          </a:extLst>
        </xdr:cNvPr>
        <xdr:cNvSpPr/>
      </xdr:nvSpPr>
      <xdr:spPr>
        <a:xfrm>
          <a:off x="3746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114317</xdr:rowOff>
    </xdr:from>
    <xdr:ext cx="405111" cy="259045"/>
    <xdr:sp macro="" textlink="">
      <xdr:nvSpPr>
        <xdr:cNvPr id="71" name="n_1aveValue【道路】&#10;有形固定資産減価償却率">
          <a:extLst>
            <a:ext uri="{FF2B5EF4-FFF2-40B4-BE49-F238E27FC236}">
              <a16:creationId xmlns:a16="http://schemas.microsoft.com/office/drawing/2014/main" id="{00000000-0008-0000-0100-000047000000}"/>
            </a:ext>
          </a:extLst>
        </xdr:cNvPr>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153052</xdr:rowOff>
    </xdr:from>
    <xdr:ext cx="405111" cy="259045"/>
    <xdr:sp macro="" textlink="">
      <xdr:nvSpPr>
        <xdr:cNvPr id="72" name="n_2aveValue【道路】&#10;有形固定資産減価償却率">
          <a:extLst>
            <a:ext uri="{FF2B5EF4-FFF2-40B4-BE49-F238E27FC236}">
              <a16:creationId xmlns:a16="http://schemas.microsoft.com/office/drawing/2014/main" id="{00000000-0008-0000-0100-000048000000}"/>
            </a:ext>
          </a:extLst>
        </xdr:cNvPr>
        <xdr:cNvSpPr txBox="1"/>
      </xdr:nvSpPr>
      <xdr:spPr>
        <a:xfrm>
          <a:off x="2705744"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44467</xdr:rowOff>
    </xdr:from>
    <xdr:ext cx="405111" cy="259045"/>
    <xdr:sp macro="" textlink="">
      <xdr:nvSpPr>
        <xdr:cNvPr id="73" name="n_1mainValue【道路】&#10;有形固定資産減価償却率">
          <a:extLst>
            <a:ext uri="{FF2B5EF4-FFF2-40B4-BE49-F238E27FC236}">
              <a16:creationId xmlns:a16="http://schemas.microsoft.com/office/drawing/2014/main" id="{00000000-0008-0000-0100-000049000000}"/>
            </a:ext>
          </a:extLst>
        </xdr:cNvPr>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a:extLst>
            <a:ext uri="{FF2B5EF4-FFF2-40B4-BE49-F238E27FC236}">
              <a16:creationId xmlns:a16="http://schemas.microsoft.com/office/drawing/2014/main" id="{00000000-0008-0000-0100-00004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a:extLst>
            <a:ext uri="{FF2B5EF4-FFF2-40B4-BE49-F238E27FC236}">
              <a16:creationId xmlns:a16="http://schemas.microsoft.com/office/drawing/2014/main" id="{00000000-0008-0000-0100-00004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a:extLst>
            <a:ext uri="{FF2B5EF4-FFF2-40B4-BE49-F238E27FC236}">
              <a16:creationId xmlns:a16="http://schemas.microsoft.com/office/drawing/2014/main" id="{00000000-0008-0000-0100-00004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a:extLst>
            <a:ext uri="{FF2B5EF4-FFF2-40B4-BE49-F238E27FC236}">
              <a16:creationId xmlns:a16="http://schemas.microsoft.com/office/drawing/2014/main" id="{00000000-0008-0000-0100-00004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a:extLst>
            <a:ext uri="{FF2B5EF4-FFF2-40B4-BE49-F238E27FC236}">
              <a16:creationId xmlns:a16="http://schemas.microsoft.com/office/drawing/2014/main" id="{00000000-0008-0000-0100-00004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a:extLst>
            <a:ext uri="{FF2B5EF4-FFF2-40B4-BE49-F238E27FC236}">
              <a16:creationId xmlns:a16="http://schemas.microsoft.com/office/drawing/2014/main" id="{00000000-0008-0000-0100-00004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a:extLst>
            <a:ext uri="{FF2B5EF4-FFF2-40B4-BE49-F238E27FC236}">
              <a16:creationId xmlns:a16="http://schemas.microsoft.com/office/drawing/2014/main" id="{00000000-0008-0000-0100-00005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a:extLst>
            <a:ext uri="{FF2B5EF4-FFF2-40B4-BE49-F238E27FC236}">
              <a16:creationId xmlns:a16="http://schemas.microsoft.com/office/drawing/2014/main" id="{00000000-0008-0000-0100-00005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a:extLst>
            <a:ext uri="{FF2B5EF4-FFF2-40B4-BE49-F238E27FC236}">
              <a16:creationId xmlns:a16="http://schemas.microsoft.com/office/drawing/2014/main" id="{00000000-0008-0000-0100-000052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4" name="直線コネクタ 83">
          <a:extLst>
            <a:ext uri="{FF2B5EF4-FFF2-40B4-BE49-F238E27FC236}">
              <a16:creationId xmlns:a16="http://schemas.microsoft.com/office/drawing/2014/main" id="{00000000-0008-0000-0100-00005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5" name="テキスト ボックス 84">
          <a:extLst>
            <a:ext uri="{FF2B5EF4-FFF2-40B4-BE49-F238E27FC236}">
              <a16:creationId xmlns:a16="http://schemas.microsoft.com/office/drawing/2014/main" id="{00000000-0008-0000-0100-00005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6" name="直線コネクタ 85">
          <a:extLst>
            <a:ext uri="{FF2B5EF4-FFF2-40B4-BE49-F238E27FC236}">
              <a16:creationId xmlns:a16="http://schemas.microsoft.com/office/drawing/2014/main" id="{00000000-0008-0000-0100-00005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7" name="テキスト ボックス 86">
          <a:extLst>
            <a:ext uri="{FF2B5EF4-FFF2-40B4-BE49-F238E27FC236}">
              <a16:creationId xmlns:a16="http://schemas.microsoft.com/office/drawing/2014/main" id="{00000000-0008-0000-0100-000057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8" name="直線コネクタ 87">
          <a:extLst>
            <a:ext uri="{FF2B5EF4-FFF2-40B4-BE49-F238E27FC236}">
              <a16:creationId xmlns:a16="http://schemas.microsoft.com/office/drawing/2014/main" id="{00000000-0008-0000-0100-00005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89" name="テキスト ボックス 88">
          <a:extLst>
            <a:ext uri="{FF2B5EF4-FFF2-40B4-BE49-F238E27FC236}">
              <a16:creationId xmlns:a16="http://schemas.microsoft.com/office/drawing/2014/main" id="{00000000-0008-0000-0100-000059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0" name="直線コネクタ 89">
          <a:extLst>
            <a:ext uri="{FF2B5EF4-FFF2-40B4-BE49-F238E27FC236}">
              <a16:creationId xmlns:a16="http://schemas.microsoft.com/office/drawing/2014/main" id="{00000000-0008-0000-0100-00005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3" name="テキスト ボックス 92">
          <a:extLst>
            <a:ext uri="{FF2B5EF4-FFF2-40B4-BE49-F238E27FC236}">
              <a16:creationId xmlns:a16="http://schemas.microsoft.com/office/drawing/2014/main" id="{00000000-0008-0000-0100-00005D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a:extLst>
            <a:ext uri="{FF2B5EF4-FFF2-40B4-BE49-F238E27FC236}">
              <a16:creationId xmlns:a16="http://schemas.microsoft.com/office/drawing/2014/main" id="{00000000-0008-0000-0100-00005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道路】&#10;一人当たり延長グラフ枠">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154896</xdr:rowOff>
    </xdr:from>
    <xdr:to>
      <xdr:col>54</xdr:col>
      <xdr:colOff>189865</xdr:colOff>
      <xdr:row>41</xdr:row>
      <xdr:rowOff>23508</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flipV="1">
          <a:off x="10476865" y="5641296"/>
          <a:ext cx="0" cy="1411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27335</xdr:rowOff>
    </xdr:from>
    <xdr:ext cx="469744" cy="259045"/>
    <xdr:sp macro="" textlink="">
      <xdr:nvSpPr>
        <xdr:cNvPr id="98" name="【道路】&#10;一人当たり延長最小値テキスト">
          <a:extLst>
            <a:ext uri="{FF2B5EF4-FFF2-40B4-BE49-F238E27FC236}">
              <a16:creationId xmlns:a16="http://schemas.microsoft.com/office/drawing/2014/main" id="{00000000-0008-0000-0100-000062000000}"/>
            </a:ext>
          </a:extLst>
        </xdr:cNvPr>
        <xdr:cNvSpPr txBox="1"/>
      </xdr:nvSpPr>
      <xdr:spPr>
        <a:xfrm>
          <a:off x="10515600" y="70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23508</xdr:rowOff>
    </xdr:from>
    <xdr:to>
      <xdr:col>55</xdr:col>
      <xdr:colOff>88900</xdr:colOff>
      <xdr:row>41</xdr:row>
      <xdr:rowOff>23508</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10388600" y="705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101573</xdr:rowOff>
    </xdr:from>
    <xdr:ext cx="534377" cy="259045"/>
    <xdr:sp macro="" textlink="">
      <xdr:nvSpPr>
        <xdr:cNvPr id="100" name="【道路】&#10;一人当たり延長最大値テキスト">
          <a:extLst>
            <a:ext uri="{FF2B5EF4-FFF2-40B4-BE49-F238E27FC236}">
              <a16:creationId xmlns:a16="http://schemas.microsoft.com/office/drawing/2014/main" id="{00000000-0008-0000-0100-000064000000}"/>
            </a:ext>
          </a:extLst>
        </xdr:cNvPr>
        <xdr:cNvSpPr txBox="1"/>
      </xdr:nvSpPr>
      <xdr:spPr>
        <a:xfrm>
          <a:off x="10515600" y="54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154896</xdr:rowOff>
    </xdr:from>
    <xdr:to>
      <xdr:col>55</xdr:col>
      <xdr:colOff>88900</xdr:colOff>
      <xdr:row>32</xdr:row>
      <xdr:rowOff>154896</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10388600" y="564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90505</xdr:rowOff>
    </xdr:from>
    <xdr:ext cx="534377" cy="259045"/>
    <xdr:sp macro="" textlink="">
      <xdr:nvSpPr>
        <xdr:cNvPr id="102" name="【道路】&#10;一人当たり延長平均値テキスト">
          <a:extLst>
            <a:ext uri="{FF2B5EF4-FFF2-40B4-BE49-F238E27FC236}">
              <a16:creationId xmlns:a16="http://schemas.microsoft.com/office/drawing/2014/main" id="{00000000-0008-0000-0100-000066000000}"/>
            </a:ext>
          </a:extLst>
        </xdr:cNvPr>
        <xdr:cNvSpPr txBox="1"/>
      </xdr:nvSpPr>
      <xdr:spPr>
        <a:xfrm>
          <a:off x="10515600" y="660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112078</xdr:rowOff>
    </xdr:from>
    <xdr:to>
      <xdr:col>55</xdr:col>
      <xdr:colOff>50800</xdr:colOff>
      <xdr:row>39</xdr:row>
      <xdr:rowOff>42228</xdr:rowOff>
    </xdr:to>
    <xdr:sp macro="" textlink="">
      <xdr:nvSpPr>
        <xdr:cNvPr id="103" name="フローチャート: 判断 102">
          <a:extLst>
            <a:ext uri="{FF2B5EF4-FFF2-40B4-BE49-F238E27FC236}">
              <a16:creationId xmlns:a16="http://schemas.microsoft.com/office/drawing/2014/main" id="{00000000-0008-0000-0100-000067000000}"/>
            </a:ext>
          </a:extLst>
        </xdr:cNvPr>
        <xdr:cNvSpPr/>
      </xdr:nvSpPr>
      <xdr:spPr>
        <a:xfrm>
          <a:off x="10426700" y="662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126232</xdr:rowOff>
    </xdr:from>
    <xdr:to>
      <xdr:col>50</xdr:col>
      <xdr:colOff>165100</xdr:colOff>
      <xdr:row>39</xdr:row>
      <xdr:rowOff>56382</xdr:rowOff>
    </xdr:to>
    <xdr:sp macro="" textlink="">
      <xdr:nvSpPr>
        <xdr:cNvPr id="104" name="フローチャート: 判断 103">
          <a:extLst>
            <a:ext uri="{FF2B5EF4-FFF2-40B4-BE49-F238E27FC236}">
              <a16:creationId xmlns:a16="http://schemas.microsoft.com/office/drawing/2014/main" id="{00000000-0008-0000-0100-000068000000}"/>
            </a:ext>
          </a:extLst>
        </xdr:cNvPr>
        <xdr:cNvSpPr/>
      </xdr:nvSpPr>
      <xdr:spPr>
        <a:xfrm>
          <a:off x="9588500" y="6641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15704</xdr:rowOff>
    </xdr:from>
    <xdr:to>
      <xdr:col>46</xdr:col>
      <xdr:colOff>38100</xdr:colOff>
      <xdr:row>39</xdr:row>
      <xdr:rowOff>117304</xdr:rowOff>
    </xdr:to>
    <xdr:sp macro="" textlink="">
      <xdr:nvSpPr>
        <xdr:cNvPr id="105" name="フローチャート: 判断 104">
          <a:extLst>
            <a:ext uri="{FF2B5EF4-FFF2-40B4-BE49-F238E27FC236}">
              <a16:creationId xmlns:a16="http://schemas.microsoft.com/office/drawing/2014/main" id="{00000000-0008-0000-0100-000069000000}"/>
            </a:ext>
          </a:extLst>
        </xdr:cNvPr>
        <xdr:cNvSpPr/>
      </xdr:nvSpPr>
      <xdr:spPr>
        <a:xfrm>
          <a:off x="8699500" y="670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31877</xdr:rowOff>
    </xdr:from>
    <xdr:to>
      <xdr:col>50</xdr:col>
      <xdr:colOff>165100</xdr:colOff>
      <xdr:row>39</xdr:row>
      <xdr:rowOff>133477</xdr:rowOff>
    </xdr:to>
    <xdr:sp macro="" textlink="">
      <xdr:nvSpPr>
        <xdr:cNvPr id="111" name="楕円 110">
          <a:extLst>
            <a:ext uri="{FF2B5EF4-FFF2-40B4-BE49-F238E27FC236}">
              <a16:creationId xmlns:a16="http://schemas.microsoft.com/office/drawing/2014/main" id="{00000000-0008-0000-0100-00006F000000}"/>
            </a:ext>
          </a:extLst>
        </xdr:cNvPr>
        <xdr:cNvSpPr/>
      </xdr:nvSpPr>
      <xdr:spPr>
        <a:xfrm>
          <a:off x="9588500" y="67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37</xdr:row>
      <xdr:rowOff>72909</xdr:rowOff>
    </xdr:from>
    <xdr:ext cx="534377" cy="259045"/>
    <xdr:sp macro="" textlink="">
      <xdr:nvSpPr>
        <xdr:cNvPr id="112" name="n_1aveValue【道路】&#10;一人当たり延長">
          <a:extLst>
            <a:ext uri="{FF2B5EF4-FFF2-40B4-BE49-F238E27FC236}">
              <a16:creationId xmlns:a16="http://schemas.microsoft.com/office/drawing/2014/main" id="{00000000-0008-0000-0100-000070000000}"/>
            </a:ext>
          </a:extLst>
        </xdr:cNvPr>
        <xdr:cNvSpPr txBox="1"/>
      </xdr:nvSpPr>
      <xdr:spPr>
        <a:xfrm>
          <a:off x="9359411" y="641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133831</xdr:rowOff>
    </xdr:from>
    <xdr:ext cx="534377" cy="259045"/>
    <xdr:sp macro="" textlink="">
      <xdr:nvSpPr>
        <xdr:cNvPr id="113" name="n_2aveValue【道路】&#10;一人当たり延長">
          <a:extLst>
            <a:ext uri="{FF2B5EF4-FFF2-40B4-BE49-F238E27FC236}">
              <a16:creationId xmlns:a16="http://schemas.microsoft.com/office/drawing/2014/main" id="{00000000-0008-0000-0100-000071000000}"/>
            </a:ext>
          </a:extLst>
        </xdr:cNvPr>
        <xdr:cNvSpPr txBox="1"/>
      </xdr:nvSpPr>
      <xdr:spPr>
        <a:xfrm>
          <a:off x="8483111" y="647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124604</xdr:rowOff>
    </xdr:from>
    <xdr:ext cx="534377" cy="259045"/>
    <xdr:sp macro="" textlink="">
      <xdr:nvSpPr>
        <xdr:cNvPr id="114" name="n_1mainValue【道路】&#10;一人当たり延長">
          <a:extLst>
            <a:ext uri="{FF2B5EF4-FFF2-40B4-BE49-F238E27FC236}">
              <a16:creationId xmlns:a16="http://schemas.microsoft.com/office/drawing/2014/main" id="{00000000-0008-0000-0100-000072000000}"/>
            </a:ext>
          </a:extLst>
        </xdr:cNvPr>
        <xdr:cNvSpPr txBox="1"/>
      </xdr:nvSpPr>
      <xdr:spPr>
        <a:xfrm>
          <a:off x="9359411" y="68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5" name="正方形/長方形 114">
          <a:extLst>
            <a:ext uri="{FF2B5EF4-FFF2-40B4-BE49-F238E27FC236}">
              <a16:creationId xmlns:a16="http://schemas.microsoft.com/office/drawing/2014/main" id="{00000000-0008-0000-0100-00007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6" name="正方形/長方形 115">
          <a:extLst>
            <a:ext uri="{FF2B5EF4-FFF2-40B4-BE49-F238E27FC236}">
              <a16:creationId xmlns:a16="http://schemas.microsoft.com/office/drawing/2014/main" id="{00000000-0008-0000-0100-00007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7" name="正方形/長方形 116">
          <a:extLst>
            <a:ext uri="{FF2B5EF4-FFF2-40B4-BE49-F238E27FC236}">
              <a16:creationId xmlns:a16="http://schemas.microsoft.com/office/drawing/2014/main" id="{00000000-0008-0000-0100-00007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8" name="正方形/長方形 117">
          <a:extLst>
            <a:ext uri="{FF2B5EF4-FFF2-40B4-BE49-F238E27FC236}">
              <a16:creationId xmlns:a16="http://schemas.microsoft.com/office/drawing/2014/main" id="{00000000-0008-0000-0100-00007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9" name="正方形/長方形 118">
          <a:extLst>
            <a:ext uri="{FF2B5EF4-FFF2-40B4-BE49-F238E27FC236}">
              <a16:creationId xmlns:a16="http://schemas.microsoft.com/office/drawing/2014/main" id="{00000000-0008-0000-0100-00007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0" name="正方形/長方形 119">
          <a:extLst>
            <a:ext uri="{FF2B5EF4-FFF2-40B4-BE49-F238E27FC236}">
              <a16:creationId xmlns:a16="http://schemas.microsoft.com/office/drawing/2014/main" id="{00000000-0008-0000-0100-00007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1" name="正方形/長方形 120">
          <a:extLst>
            <a:ext uri="{FF2B5EF4-FFF2-40B4-BE49-F238E27FC236}">
              <a16:creationId xmlns:a16="http://schemas.microsoft.com/office/drawing/2014/main" id="{00000000-0008-0000-0100-00007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2" name="正方形/長方形 121">
          <a:extLst>
            <a:ext uri="{FF2B5EF4-FFF2-40B4-BE49-F238E27FC236}">
              <a16:creationId xmlns:a16="http://schemas.microsoft.com/office/drawing/2014/main" id="{00000000-0008-0000-0100-00007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5" name="直線コネクタ 124">
          <a:extLst>
            <a:ext uri="{FF2B5EF4-FFF2-40B4-BE49-F238E27FC236}">
              <a16:creationId xmlns:a16="http://schemas.microsoft.com/office/drawing/2014/main" id="{00000000-0008-0000-0100-00007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7" name="直線コネクタ 126">
          <a:extLst>
            <a:ext uri="{FF2B5EF4-FFF2-40B4-BE49-F238E27FC236}">
              <a16:creationId xmlns:a16="http://schemas.microsoft.com/office/drawing/2014/main" id="{00000000-0008-0000-0100-00007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4" name="テキスト ボックス 133">
          <a:extLst>
            <a:ext uri="{FF2B5EF4-FFF2-40B4-BE49-F238E27FC236}">
              <a16:creationId xmlns:a16="http://schemas.microsoft.com/office/drawing/2014/main" id="{00000000-0008-0000-0100-00008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6" name="テキスト ボックス 135">
          <a:extLst>
            <a:ext uri="{FF2B5EF4-FFF2-40B4-BE49-F238E27FC236}">
              <a16:creationId xmlns:a16="http://schemas.microsoft.com/office/drawing/2014/main" id="{00000000-0008-0000-0100-000088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8" name="テキスト ボックス 137">
          <a:extLst>
            <a:ext uri="{FF2B5EF4-FFF2-40B4-BE49-F238E27FC236}">
              <a16:creationId xmlns:a16="http://schemas.microsoft.com/office/drawing/2014/main" id="{00000000-0008-0000-0100-00008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9" name="【橋りょう・トンネル】&#10;有形固定資産減価償却率グラフ枠">
          <a:extLst>
            <a:ext uri="{FF2B5EF4-FFF2-40B4-BE49-F238E27FC236}">
              <a16:creationId xmlns:a16="http://schemas.microsoft.com/office/drawing/2014/main" id="{00000000-0008-0000-0100-00008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71846</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4634865" y="9470572"/>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340478" cy="259045"/>
    <xdr:sp macro="" textlink="">
      <xdr:nvSpPr>
        <xdr:cNvPr id="141" name="【橋りょう・トンネル】&#10;有形固定資産減価償却率最小値テキスト">
          <a:extLst>
            <a:ext uri="{FF2B5EF4-FFF2-40B4-BE49-F238E27FC236}">
              <a16:creationId xmlns:a16="http://schemas.microsoft.com/office/drawing/2014/main" id="{00000000-0008-0000-0100-00008D000000}"/>
            </a:ext>
          </a:extLst>
        </xdr:cNvPr>
        <xdr:cNvSpPr txBox="1"/>
      </xdr:nvSpPr>
      <xdr:spPr>
        <a:xfrm>
          <a:off x="4673600" y="110484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43" name="【橋りょう・トンネル】&#10;有形固定資産減価償却率最大値テキスト">
          <a:extLst>
            <a:ext uri="{FF2B5EF4-FFF2-40B4-BE49-F238E27FC236}">
              <a16:creationId xmlns:a16="http://schemas.microsoft.com/office/drawing/2014/main" id="{00000000-0008-0000-0100-00008F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152961</xdr:rowOff>
    </xdr:from>
    <xdr:ext cx="405111" cy="259045"/>
    <xdr:sp macro="" textlink="">
      <xdr:nvSpPr>
        <xdr:cNvPr id="145" name="【橋りょう・トンネル】&#10;有形固定資産減価償却率平均値テキスト">
          <a:extLst>
            <a:ext uri="{FF2B5EF4-FFF2-40B4-BE49-F238E27FC236}">
              <a16:creationId xmlns:a16="http://schemas.microsoft.com/office/drawing/2014/main" id="{00000000-0008-0000-0100-000091000000}"/>
            </a:ext>
          </a:extLst>
        </xdr:cNvPr>
        <xdr:cNvSpPr txBox="1"/>
      </xdr:nvSpPr>
      <xdr:spPr>
        <a:xfrm>
          <a:off x="4673600" y="10097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46" name="フローチャート: 判断 145">
          <a:extLst>
            <a:ext uri="{FF2B5EF4-FFF2-40B4-BE49-F238E27FC236}">
              <a16:creationId xmlns:a16="http://schemas.microsoft.com/office/drawing/2014/main" id="{00000000-0008-0000-0100-000092000000}"/>
            </a:ext>
          </a:extLst>
        </xdr:cNvPr>
        <xdr:cNvSpPr/>
      </xdr:nvSpPr>
      <xdr:spPr>
        <a:xfrm>
          <a:off x="45847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47" name="フローチャート: 判断 146">
          <a:extLst>
            <a:ext uri="{FF2B5EF4-FFF2-40B4-BE49-F238E27FC236}">
              <a16:creationId xmlns:a16="http://schemas.microsoft.com/office/drawing/2014/main" id="{00000000-0008-0000-0100-000093000000}"/>
            </a:ext>
          </a:extLst>
        </xdr:cNvPr>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48" name="フローチャート: 判断 147">
          <a:extLst>
            <a:ext uri="{FF2B5EF4-FFF2-40B4-BE49-F238E27FC236}">
              <a16:creationId xmlns:a16="http://schemas.microsoft.com/office/drawing/2014/main" id="{00000000-0008-0000-0100-000094000000}"/>
            </a:ext>
          </a:extLst>
        </xdr:cNvPr>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14515</xdr:rowOff>
    </xdr:from>
    <xdr:to>
      <xdr:col>20</xdr:col>
      <xdr:colOff>38100</xdr:colOff>
      <xdr:row>59</xdr:row>
      <xdr:rowOff>116115</xdr:rowOff>
    </xdr:to>
    <xdr:sp macro="" textlink="">
      <xdr:nvSpPr>
        <xdr:cNvPr id="154" name="楕円 153">
          <a:extLst>
            <a:ext uri="{FF2B5EF4-FFF2-40B4-BE49-F238E27FC236}">
              <a16:creationId xmlns:a16="http://schemas.microsoft.com/office/drawing/2014/main" id="{00000000-0008-0000-0100-00009A000000}"/>
            </a:ext>
          </a:extLst>
        </xdr:cNvPr>
        <xdr:cNvSpPr/>
      </xdr:nvSpPr>
      <xdr:spPr>
        <a:xfrm>
          <a:off x="3746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108149</xdr:rowOff>
    </xdr:from>
    <xdr:ext cx="405111" cy="259045"/>
    <xdr:sp macro="" textlink="">
      <xdr:nvSpPr>
        <xdr:cNvPr id="155" name="n_1aveValue【橋りょう・トンネル】&#10;有形固定資産減価償却率">
          <a:extLst>
            <a:ext uri="{FF2B5EF4-FFF2-40B4-BE49-F238E27FC236}">
              <a16:creationId xmlns:a16="http://schemas.microsoft.com/office/drawing/2014/main" id="{00000000-0008-0000-0100-00009B000000}"/>
            </a:ext>
          </a:extLst>
        </xdr:cNvPr>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56" name="n_2aveValue【橋りょう・トンネル】&#10;有形固定資産減価償却率">
          <a:extLst>
            <a:ext uri="{FF2B5EF4-FFF2-40B4-BE49-F238E27FC236}">
              <a16:creationId xmlns:a16="http://schemas.microsoft.com/office/drawing/2014/main" id="{00000000-0008-0000-0100-00009C000000}"/>
            </a:ext>
          </a:extLst>
        </xdr:cNvPr>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107242</xdr:rowOff>
    </xdr:from>
    <xdr:ext cx="405111" cy="259045"/>
    <xdr:sp macro="" textlink="">
      <xdr:nvSpPr>
        <xdr:cNvPr id="157" name="n_1mainValue【橋りょう・トンネル】&#10;有形固定資産減価償却率">
          <a:extLst>
            <a:ext uri="{FF2B5EF4-FFF2-40B4-BE49-F238E27FC236}">
              <a16:creationId xmlns:a16="http://schemas.microsoft.com/office/drawing/2014/main" id="{00000000-0008-0000-0100-00009D000000}"/>
            </a:ext>
          </a:extLst>
        </xdr:cNvPr>
        <xdr:cNvSpPr txBox="1"/>
      </xdr:nvSpPr>
      <xdr:spPr>
        <a:xfrm>
          <a:off x="3582044" y="1022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5" name="テキスト ボックス 174">
          <a:extLst>
            <a:ext uri="{FF2B5EF4-FFF2-40B4-BE49-F238E27FC236}">
              <a16:creationId xmlns:a16="http://schemas.microsoft.com/office/drawing/2014/main" id="{00000000-0008-0000-0100-0000AF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0" name="【橋りょう・トンネル】&#10;一人当たり有形固定資産（償却資産）額グラフ枠">
          <a:extLst>
            <a:ext uri="{FF2B5EF4-FFF2-40B4-BE49-F238E27FC236}">
              <a16:creationId xmlns:a16="http://schemas.microsoft.com/office/drawing/2014/main" id="{00000000-0008-0000-0100-0000B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18490</xdr:rowOff>
    </xdr:from>
    <xdr:to>
      <xdr:col>54</xdr:col>
      <xdr:colOff>189865</xdr:colOff>
      <xdr:row>64</xdr:row>
      <xdr:rowOff>73240</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flipV="1">
          <a:off x="10476865" y="9791140"/>
          <a:ext cx="0" cy="125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77067</xdr:rowOff>
    </xdr:from>
    <xdr:ext cx="469744" cy="259045"/>
    <xdr:sp macro="" textlink="">
      <xdr:nvSpPr>
        <xdr:cNvPr id="182" name="【橋りょう・トンネル】&#10;一人当たり有形固定資産（償却資産）額最小値テキスト">
          <a:extLst>
            <a:ext uri="{FF2B5EF4-FFF2-40B4-BE49-F238E27FC236}">
              <a16:creationId xmlns:a16="http://schemas.microsoft.com/office/drawing/2014/main" id="{00000000-0008-0000-0100-0000B6000000}"/>
            </a:ext>
          </a:extLst>
        </xdr:cNvPr>
        <xdr:cNvSpPr txBox="1"/>
      </xdr:nvSpPr>
      <xdr:spPr>
        <a:xfrm>
          <a:off x="10515600" y="110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73240</xdr:rowOff>
    </xdr:from>
    <xdr:to>
      <xdr:col>55</xdr:col>
      <xdr:colOff>88900</xdr:colOff>
      <xdr:row>64</xdr:row>
      <xdr:rowOff>73240</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10388600" y="11046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136617</xdr:rowOff>
    </xdr:from>
    <xdr:ext cx="690189" cy="259045"/>
    <xdr:sp macro="" textlink="">
      <xdr:nvSpPr>
        <xdr:cNvPr id="184" name="【橋りょう・トンネル】&#10;一人当たり有形固定資産（償却資産）額最大値テキスト">
          <a:extLst>
            <a:ext uri="{FF2B5EF4-FFF2-40B4-BE49-F238E27FC236}">
              <a16:creationId xmlns:a16="http://schemas.microsoft.com/office/drawing/2014/main" id="{00000000-0008-0000-0100-0000B8000000}"/>
            </a:ext>
          </a:extLst>
        </xdr:cNvPr>
        <xdr:cNvSpPr txBox="1"/>
      </xdr:nvSpPr>
      <xdr:spPr>
        <a:xfrm>
          <a:off x="10515600" y="95663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18490</xdr:rowOff>
    </xdr:from>
    <xdr:to>
      <xdr:col>55</xdr:col>
      <xdr:colOff>88900</xdr:colOff>
      <xdr:row>57</xdr:row>
      <xdr:rowOff>18490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10388600" y="97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77756</xdr:rowOff>
    </xdr:from>
    <xdr:ext cx="599010" cy="259045"/>
    <xdr:sp macro="" textlink="">
      <xdr:nvSpPr>
        <xdr:cNvPr id="186" name="【橋りょう・トンネル】&#10;一人当たり有形固定資産（償却資産）額平均値テキスト">
          <a:extLst>
            <a:ext uri="{FF2B5EF4-FFF2-40B4-BE49-F238E27FC236}">
              <a16:creationId xmlns:a16="http://schemas.microsoft.com/office/drawing/2014/main" id="{00000000-0008-0000-0100-0000BA000000}"/>
            </a:ext>
          </a:extLst>
        </xdr:cNvPr>
        <xdr:cNvSpPr txBox="1"/>
      </xdr:nvSpPr>
      <xdr:spPr>
        <a:xfrm>
          <a:off x="10515600" y="1070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99329</xdr:rowOff>
    </xdr:from>
    <xdr:to>
      <xdr:col>55</xdr:col>
      <xdr:colOff>50800</xdr:colOff>
      <xdr:row>63</xdr:row>
      <xdr:rowOff>29479</xdr:rowOff>
    </xdr:to>
    <xdr:sp macro="" textlink="">
      <xdr:nvSpPr>
        <xdr:cNvPr id="187" name="フローチャート: 判断 186">
          <a:extLst>
            <a:ext uri="{FF2B5EF4-FFF2-40B4-BE49-F238E27FC236}">
              <a16:creationId xmlns:a16="http://schemas.microsoft.com/office/drawing/2014/main" id="{00000000-0008-0000-0100-0000BB000000}"/>
            </a:ext>
          </a:extLst>
        </xdr:cNvPr>
        <xdr:cNvSpPr/>
      </xdr:nvSpPr>
      <xdr:spPr>
        <a:xfrm>
          <a:off x="10426700" y="10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92158</xdr:rowOff>
    </xdr:from>
    <xdr:to>
      <xdr:col>50</xdr:col>
      <xdr:colOff>165100</xdr:colOff>
      <xdr:row>63</xdr:row>
      <xdr:rowOff>22308</xdr:rowOff>
    </xdr:to>
    <xdr:sp macro="" textlink="">
      <xdr:nvSpPr>
        <xdr:cNvPr id="188" name="フローチャート: 判断 187">
          <a:extLst>
            <a:ext uri="{FF2B5EF4-FFF2-40B4-BE49-F238E27FC236}">
              <a16:creationId xmlns:a16="http://schemas.microsoft.com/office/drawing/2014/main" id="{00000000-0008-0000-0100-0000BC000000}"/>
            </a:ext>
          </a:extLst>
        </xdr:cNvPr>
        <xdr:cNvSpPr/>
      </xdr:nvSpPr>
      <xdr:spPr>
        <a:xfrm>
          <a:off x="9588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145990</xdr:rowOff>
    </xdr:from>
    <xdr:to>
      <xdr:col>46</xdr:col>
      <xdr:colOff>38100</xdr:colOff>
      <xdr:row>63</xdr:row>
      <xdr:rowOff>76140</xdr:rowOff>
    </xdr:to>
    <xdr:sp macro="" textlink="">
      <xdr:nvSpPr>
        <xdr:cNvPr id="189" name="フローチャート: 判断 188">
          <a:extLst>
            <a:ext uri="{FF2B5EF4-FFF2-40B4-BE49-F238E27FC236}">
              <a16:creationId xmlns:a16="http://schemas.microsoft.com/office/drawing/2014/main" id="{00000000-0008-0000-0100-0000BD000000}"/>
            </a:ext>
          </a:extLst>
        </xdr:cNvPr>
        <xdr:cNvSpPr/>
      </xdr:nvSpPr>
      <xdr:spPr>
        <a:xfrm>
          <a:off x="8699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100-0000C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100-0000C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29132</xdr:rowOff>
    </xdr:from>
    <xdr:to>
      <xdr:col>50</xdr:col>
      <xdr:colOff>165100</xdr:colOff>
      <xdr:row>63</xdr:row>
      <xdr:rowOff>130732</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9588500" y="1083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61</xdr:row>
      <xdr:rowOff>38835</xdr:rowOff>
    </xdr:from>
    <xdr:ext cx="599010" cy="259045"/>
    <xdr:sp macro="" textlink="">
      <xdr:nvSpPr>
        <xdr:cNvPr id="196" name="n_1aveValue【橋りょう・トンネル】&#10;一人当たり有形固定資産（償却資産）額">
          <a:extLst>
            <a:ext uri="{FF2B5EF4-FFF2-40B4-BE49-F238E27FC236}">
              <a16:creationId xmlns:a16="http://schemas.microsoft.com/office/drawing/2014/main" id="{00000000-0008-0000-0100-0000C4000000}"/>
            </a:ext>
          </a:extLst>
        </xdr:cNvPr>
        <xdr:cNvSpPr txBox="1"/>
      </xdr:nvSpPr>
      <xdr:spPr>
        <a:xfrm>
          <a:off x="9327095" y="1049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92667</xdr:rowOff>
    </xdr:from>
    <xdr:ext cx="599010" cy="259045"/>
    <xdr:sp macro="" textlink="">
      <xdr:nvSpPr>
        <xdr:cNvPr id="197" name="n_2aveValue【橋りょう・トンネル】&#10;一人当たり有形固定資産（償却資産）額">
          <a:extLst>
            <a:ext uri="{FF2B5EF4-FFF2-40B4-BE49-F238E27FC236}">
              <a16:creationId xmlns:a16="http://schemas.microsoft.com/office/drawing/2014/main" id="{00000000-0008-0000-0100-0000C5000000}"/>
            </a:ext>
          </a:extLst>
        </xdr:cNvPr>
        <xdr:cNvSpPr txBox="1"/>
      </xdr:nvSpPr>
      <xdr:spPr>
        <a:xfrm>
          <a:off x="8450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121859</xdr:rowOff>
    </xdr:from>
    <xdr:ext cx="599010" cy="259045"/>
    <xdr:sp macro="" textlink="">
      <xdr:nvSpPr>
        <xdr:cNvPr id="198" name="n_1mainValue【橋りょう・トンネル】&#10;一人当たり有形固定資産（償却資産）額">
          <a:extLst>
            <a:ext uri="{FF2B5EF4-FFF2-40B4-BE49-F238E27FC236}">
              <a16:creationId xmlns:a16="http://schemas.microsoft.com/office/drawing/2014/main" id="{00000000-0008-0000-0100-0000C6000000}"/>
            </a:ext>
          </a:extLst>
        </xdr:cNvPr>
        <xdr:cNvSpPr txBox="1"/>
      </xdr:nvSpPr>
      <xdr:spPr>
        <a:xfrm>
          <a:off x="9327095" y="10923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7" name="テキスト ボックス 206">
          <a:extLst>
            <a:ext uri="{FF2B5EF4-FFF2-40B4-BE49-F238E27FC236}">
              <a16:creationId xmlns:a16="http://schemas.microsoft.com/office/drawing/2014/main" id="{00000000-0008-0000-0100-0000C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9" name="テキスト ボックス 208">
          <a:extLst>
            <a:ext uri="{FF2B5EF4-FFF2-40B4-BE49-F238E27FC236}">
              <a16:creationId xmlns:a16="http://schemas.microsoft.com/office/drawing/2014/main" id="{00000000-0008-0000-0100-0000D1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2" name="【公営住宅】&#10;有形固定資産減価償却率グラフ枠">
          <a:extLst>
            <a:ext uri="{FF2B5EF4-FFF2-40B4-BE49-F238E27FC236}">
              <a16:creationId xmlns:a16="http://schemas.microsoft.com/office/drawing/2014/main" id="{00000000-0008-0000-0100-0000D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129539</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flipV="1">
          <a:off x="4634865" y="13335000"/>
          <a:ext cx="0" cy="136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24" name="【公営住宅】&#10;有形固定資産減価償却率最小値テキスト">
          <a:extLst>
            <a:ext uri="{FF2B5EF4-FFF2-40B4-BE49-F238E27FC236}">
              <a16:creationId xmlns:a16="http://schemas.microsoft.com/office/drawing/2014/main" id="{00000000-0008-0000-0100-0000E0000000}"/>
            </a:ext>
          </a:extLst>
        </xdr:cNvPr>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6" name="【公営住宅】&#10;有形固定資産減価償却率最大値テキスト">
          <a:extLst>
            <a:ext uri="{FF2B5EF4-FFF2-40B4-BE49-F238E27FC236}">
              <a16:creationId xmlns:a16="http://schemas.microsoft.com/office/drawing/2014/main" id="{00000000-0008-0000-0100-0000E2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38116</xdr:rowOff>
    </xdr:from>
    <xdr:ext cx="405111" cy="259045"/>
    <xdr:sp macro="" textlink="">
      <xdr:nvSpPr>
        <xdr:cNvPr id="228" name="【公営住宅】&#10;有形固定資産減価償却率平均値テキスト">
          <a:extLst>
            <a:ext uri="{FF2B5EF4-FFF2-40B4-BE49-F238E27FC236}">
              <a16:creationId xmlns:a16="http://schemas.microsoft.com/office/drawing/2014/main" id="{00000000-0008-0000-0100-0000E4000000}"/>
            </a:ext>
          </a:extLst>
        </xdr:cNvPr>
        <xdr:cNvSpPr txBox="1"/>
      </xdr:nvSpPr>
      <xdr:spPr>
        <a:xfrm>
          <a:off x="4673600" y="1392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59689</xdr:rowOff>
    </xdr:from>
    <xdr:to>
      <xdr:col>24</xdr:col>
      <xdr:colOff>114300</xdr:colOff>
      <xdr:row>81</xdr:row>
      <xdr:rowOff>161289</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45847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168275</xdr:rowOff>
    </xdr:from>
    <xdr:to>
      <xdr:col>15</xdr:col>
      <xdr:colOff>101600</xdr:colOff>
      <xdr:row>82</xdr:row>
      <xdr:rowOff>98425</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2857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109220</xdr:rowOff>
    </xdr:from>
    <xdr:to>
      <xdr:col>20</xdr:col>
      <xdr:colOff>38100</xdr:colOff>
      <xdr:row>86</xdr:row>
      <xdr:rowOff>39370</xdr:rowOff>
    </xdr:to>
    <xdr:sp macro="" textlink="">
      <xdr:nvSpPr>
        <xdr:cNvPr id="237" name="楕円 236">
          <a:extLst>
            <a:ext uri="{FF2B5EF4-FFF2-40B4-BE49-F238E27FC236}">
              <a16:creationId xmlns:a16="http://schemas.microsoft.com/office/drawing/2014/main" id="{00000000-0008-0000-0100-0000ED000000}"/>
            </a:ext>
          </a:extLst>
        </xdr:cNvPr>
        <xdr:cNvSpPr/>
      </xdr:nvSpPr>
      <xdr:spPr>
        <a:xfrm>
          <a:off x="3746500" y="1468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29227</xdr:rowOff>
    </xdr:from>
    <xdr:ext cx="405111" cy="259045"/>
    <xdr:sp macro="" textlink="">
      <xdr:nvSpPr>
        <xdr:cNvPr id="238" name="n_1aveValue【公営住宅】&#10;有形固定資産減価償却率">
          <a:extLst>
            <a:ext uri="{FF2B5EF4-FFF2-40B4-BE49-F238E27FC236}">
              <a16:creationId xmlns:a16="http://schemas.microsoft.com/office/drawing/2014/main" id="{00000000-0008-0000-0100-0000EE000000}"/>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239" name="n_2aveValue【公営住宅】&#10;有形固定資産減価償却率">
          <a:extLst>
            <a:ext uri="{FF2B5EF4-FFF2-40B4-BE49-F238E27FC236}">
              <a16:creationId xmlns:a16="http://schemas.microsoft.com/office/drawing/2014/main" id="{00000000-0008-0000-0100-0000EF000000}"/>
            </a:ext>
          </a:extLst>
        </xdr:cNvPr>
        <xdr:cNvSpPr txBox="1"/>
      </xdr:nvSpPr>
      <xdr:spPr>
        <a:xfrm>
          <a:off x="2705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30497</xdr:rowOff>
    </xdr:from>
    <xdr:ext cx="405111" cy="259045"/>
    <xdr:sp macro="" textlink="">
      <xdr:nvSpPr>
        <xdr:cNvPr id="240" name="n_1mainValue【公営住宅】&#10;有形固定資産減価償却率">
          <a:extLst>
            <a:ext uri="{FF2B5EF4-FFF2-40B4-BE49-F238E27FC236}">
              <a16:creationId xmlns:a16="http://schemas.microsoft.com/office/drawing/2014/main" id="{00000000-0008-0000-0100-0000F0000000}"/>
            </a:ext>
          </a:extLst>
        </xdr:cNvPr>
        <xdr:cNvSpPr txBox="1"/>
      </xdr:nvSpPr>
      <xdr:spPr>
        <a:xfrm>
          <a:off x="3582044"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1" name="正方形/長方形 240">
          <a:extLst>
            <a:ext uri="{FF2B5EF4-FFF2-40B4-BE49-F238E27FC236}">
              <a16:creationId xmlns:a16="http://schemas.microsoft.com/office/drawing/2014/main" id="{00000000-0008-0000-0100-0000F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2" name="正方形/長方形 241">
          <a:extLst>
            <a:ext uri="{FF2B5EF4-FFF2-40B4-BE49-F238E27FC236}">
              <a16:creationId xmlns:a16="http://schemas.microsoft.com/office/drawing/2014/main" id="{00000000-0008-0000-0100-0000F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3" name="正方形/長方形 242">
          <a:extLst>
            <a:ext uri="{FF2B5EF4-FFF2-40B4-BE49-F238E27FC236}">
              <a16:creationId xmlns:a16="http://schemas.microsoft.com/office/drawing/2014/main" id="{00000000-0008-0000-0100-0000F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4" name="正方形/長方形 243">
          <a:extLst>
            <a:ext uri="{FF2B5EF4-FFF2-40B4-BE49-F238E27FC236}">
              <a16:creationId xmlns:a16="http://schemas.microsoft.com/office/drawing/2014/main" id="{00000000-0008-0000-0100-0000F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5" name="正方形/長方形 244">
          <a:extLst>
            <a:ext uri="{FF2B5EF4-FFF2-40B4-BE49-F238E27FC236}">
              <a16:creationId xmlns:a16="http://schemas.microsoft.com/office/drawing/2014/main" id="{00000000-0008-0000-0100-0000F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6" name="正方形/長方形 245">
          <a:extLst>
            <a:ext uri="{FF2B5EF4-FFF2-40B4-BE49-F238E27FC236}">
              <a16:creationId xmlns:a16="http://schemas.microsoft.com/office/drawing/2014/main" id="{00000000-0008-0000-0100-0000F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7" name="正方形/長方形 246">
          <a:extLst>
            <a:ext uri="{FF2B5EF4-FFF2-40B4-BE49-F238E27FC236}">
              <a16:creationId xmlns:a16="http://schemas.microsoft.com/office/drawing/2014/main" id="{00000000-0008-0000-0100-0000F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2" name="テキスト ボックス 251">
          <a:extLst>
            <a:ext uri="{FF2B5EF4-FFF2-40B4-BE49-F238E27FC236}">
              <a16:creationId xmlns:a16="http://schemas.microsoft.com/office/drawing/2014/main" id="{00000000-0008-0000-0100-0000FC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a:extLst>
            <a:ext uri="{FF2B5EF4-FFF2-40B4-BE49-F238E27FC236}">
              <a16:creationId xmlns:a16="http://schemas.microsoft.com/office/drawing/2014/main" id="{00000000-0008-0000-0100-00000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17907</xdr:rowOff>
    </xdr:from>
    <xdr:to>
      <xdr:col>54</xdr:col>
      <xdr:colOff>189865</xdr:colOff>
      <xdr:row>86</xdr:row>
      <xdr:rowOff>94107</xdr:rowOff>
    </xdr:to>
    <xdr:cxnSp macro="">
      <xdr:nvCxnSpPr>
        <xdr:cNvPr id="264" name="直線コネクタ 263">
          <a:extLst>
            <a:ext uri="{FF2B5EF4-FFF2-40B4-BE49-F238E27FC236}">
              <a16:creationId xmlns:a16="http://schemas.microsoft.com/office/drawing/2014/main" id="{00000000-0008-0000-0100-000008010000}"/>
            </a:ext>
          </a:extLst>
        </xdr:cNvPr>
        <xdr:cNvCxnSpPr/>
      </xdr:nvCxnSpPr>
      <xdr:spPr>
        <a:xfrm flipV="1">
          <a:off x="10476865" y="1356245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97934</xdr:rowOff>
    </xdr:from>
    <xdr:ext cx="469744" cy="259045"/>
    <xdr:sp macro="" textlink="">
      <xdr:nvSpPr>
        <xdr:cNvPr id="265" name="【公営住宅】&#10;一人当たり面積最小値テキスト">
          <a:extLst>
            <a:ext uri="{FF2B5EF4-FFF2-40B4-BE49-F238E27FC236}">
              <a16:creationId xmlns:a16="http://schemas.microsoft.com/office/drawing/2014/main" id="{00000000-0008-0000-0100-000009010000}"/>
            </a:ext>
          </a:extLst>
        </xdr:cNvPr>
        <xdr:cNvSpPr txBox="1"/>
      </xdr:nvSpPr>
      <xdr:spPr>
        <a:xfrm>
          <a:off x="10515600" y="1484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94107</xdr:rowOff>
    </xdr:from>
    <xdr:to>
      <xdr:col>55</xdr:col>
      <xdr:colOff>88900</xdr:colOff>
      <xdr:row>86</xdr:row>
      <xdr:rowOff>94107</xdr:rowOff>
    </xdr:to>
    <xdr:cxnSp macro="">
      <xdr:nvCxnSpPr>
        <xdr:cNvPr id="266" name="直線コネクタ 265">
          <a:extLst>
            <a:ext uri="{FF2B5EF4-FFF2-40B4-BE49-F238E27FC236}">
              <a16:creationId xmlns:a16="http://schemas.microsoft.com/office/drawing/2014/main" id="{00000000-0008-0000-0100-00000A010000}"/>
            </a:ext>
          </a:extLst>
        </xdr:cNvPr>
        <xdr:cNvCxnSpPr/>
      </xdr:nvCxnSpPr>
      <xdr:spPr>
        <a:xfrm>
          <a:off x="10388600" y="1483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136034</xdr:rowOff>
    </xdr:from>
    <xdr:ext cx="469744" cy="259045"/>
    <xdr:sp macro="" textlink="">
      <xdr:nvSpPr>
        <xdr:cNvPr id="267" name="【公営住宅】&#10;一人当たり面積最大値テキスト">
          <a:extLst>
            <a:ext uri="{FF2B5EF4-FFF2-40B4-BE49-F238E27FC236}">
              <a16:creationId xmlns:a16="http://schemas.microsoft.com/office/drawing/2014/main" id="{00000000-0008-0000-0100-00000B010000}"/>
            </a:ext>
          </a:extLst>
        </xdr:cNvPr>
        <xdr:cNvSpPr txBox="1"/>
      </xdr:nvSpPr>
      <xdr:spPr>
        <a:xfrm>
          <a:off x="10515600" y="13337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17907</xdr:rowOff>
    </xdr:from>
    <xdr:to>
      <xdr:col>55</xdr:col>
      <xdr:colOff>88900</xdr:colOff>
      <xdr:row>79</xdr:row>
      <xdr:rowOff>17907</xdr:rowOff>
    </xdr:to>
    <xdr:cxnSp macro="">
      <xdr:nvCxnSpPr>
        <xdr:cNvPr id="268" name="直線コネクタ 267">
          <a:extLst>
            <a:ext uri="{FF2B5EF4-FFF2-40B4-BE49-F238E27FC236}">
              <a16:creationId xmlns:a16="http://schemas.microsoft.com/office/drawing/2014/main" id="{00000000-0008-0000-0100-00000C010000}"/>
            </a:ext>
          </a:extLst>
        </xdr:cNvPr>
        <xdr:cNvCxnSpPr/>
      </xdr:nvCxnSpPr>
      <xdr:spPr>
        <a:xfrm>
          <a:off x="10388600" y="135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114316</xdr:rowOff>
    </xdr:from>
    <xdr:ext cx="469744" cy="259045"/>
    <xdr:sp macro="" textlink="">
      <xdr:nvSpPr>
        <xdr:cNvPr id="269" name="【公営住宅】&#10;一人当たり面積平均値テキスト">
          <a:extLst>
            <a:ext uri="{FF2B5EF4-FFF2-40B4-BE49-F238E27FC236}">
              <a16:creationId xmlns:a16="http://schemas.microsoft.com/office/drawing/2014/main" id="{00000000-0008-0000-0100-00000D010000}"/>
            </a:ext>
          </a:extLst>
        </xdr:cNvPr>
        <xdr:cNvSpPr txBox="1"/>
      </xdr:nvSpPr>
      <xdr:spPr>
        <a:xfrm>
          <a:off x="10515600" y="1451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70" name="フローチャート: 判断 269">
          <a:extLst>
            <a:ext uri="{FF2B5EF4-FFF2-40B4-BE49-F238E27FC236}">
              <a16:creationId xmlns:a16="http://schemas.microsoft.com/office/drawing/2014/main" id="{00000000-0008-0000-0100-00000E010000}"/>
            </a:ext>
          </a:extLst>
        </xdr:cNvPr>
        <xdr:cNvSpPr/>
      </xdr:nvSpPr>
      <xdr:spPr>
        <a:xfrm>
          <a:off x="104267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96647</xdr:rowOff>
    </xdr:from>
    <xdr:to>
      <xdr:col>50</xdr:col>
      <xdr:colOff>165100</xdr:colOff>
      <xdr:row>85</xdr:row>
      <xdr:rowOff>26797</xdr:rowOff>
    </xdr:to>
    <xdr:sp macro="" textlink="">
      <xdr:nvSpPr>
        <xdr:cNvPr id="271" name="フローチャート: 判断 270">
          <a:extLst>
            <a:ext uri="{FF2B5EF4-FFF2-40B4-BE49-F238E27FC236}">
              <a16:creationId xmlns:a16="http://schemas.microsoft.com/office/drawing/2014/main" id="{00000000-0008-0000-0100-00000F010000}"/>
            </a:ext>
          </a:extLst>
        </xdr:cNvPr>
        <xdr:cNvSpPr/>
      </xdr:nvSpPr>
      <xdr:spPr>
        <a:xfrm>
          <a:off x="9588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135510</xdr:rowOff>
    </xdr:from>
    <xdr:to>
      <xdr:col>46</xdr:col>
      <xdr:colOff>38100</xdr:colOff>
      <xdr:row>85</xdr:row>
      <xdr:rowOff>65660</xdr:rowOff>
    </xdr:to>
    <xdr:sp macro="" textlink="">
      <xdr:nvSpPr>
        <xdr:cNvPr id="272" name="フローチャート: 判断 271">
          <a:extLst>
            <a:ext uri="{FF2B5EF4-FFF2-40B4-BE49-F238E27FC236}">
              <a16:creationId xmlns:a16="http://schemas.microsoft.com/office/drawing/2014/main" id="{00000000-0008-0000-0100-000010010000}"/>
            </a:ext>
          </a:extLst>
        </xdr:cNvPr>
        <xdr:cNvSpPr/>
      </xdr:nvSpPr>
      <xdr:spPr>
        <a:xfrm>
          <a:off x="8699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149606</xdr:rowOff>
    </xdr:from>
    <xdr:to>
      <xdr:col>50</xdr:col>
      <xdr:colOff>165100</xdr:colOff>
      <xdr:row>85</xdr:row>
      <xdr:rowOff>79756</xdr:rowOff>
    </xdr:to>
    <xdr:sp macro="" textlink="">
      <xdr:nvSpPr>
        <xdr:cNvPr id="278" name="楕円 277">
          <a:extLst>
            <a:ext uri="{FF2B5EF4-FFF2-40B4-BE49-F238E27FC236}">
              <a16:creationId xmlns:a16="http://schemas.microsoft.com/office/drawing/2014/main" id="{00000000-0008-0000-0100-000016010000}"/>
            </a:ext>
          </a:extLst>
        </xdr:cNvPr>
        <xdr:cNvSpPr/>
      </xdr:nvSpPr>
      <xdr:spPr>
        <a:xfrm>
          <a:off x="9588500" y="145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43324</xdr:rowOff>
    </xdr:from>
    <xdr:ext cx="469744" cy="259045"/>
    <xdr:sp macro="" textlink="">
      <xdr:nvSpPr>
        <xdr:cNvPr id="279" name="n_1aveValue【公営住宅】&#10;一人当たり面積">
          <a:extLst>
            <a:ext uri="{FF2B5EF4-FFF2-40B4-BE49-F238E27FC236}">
              <a16:creationId xmlns:a16="http://schemas.microsoft.com/office/drawing/2014/main" id="{00000000-0008-0000-0100-000017010000}"/>
            </a:ext>
          </a:extLst>
        </xdr:cNvPr>
        <xdr:cNvSpPr txBox="1"/>
      </xdr:nvSpPr>
      <xdr:spPr>
        <a:xfrm>
          <a:off x="9391727" y="1427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82187</xdr:rowOff>
    </xdr:from>
    <xdr:ext cx="469744" cy="259045"/>
    <xdr:sp macro="" textlink="">
      <xdr:nvSpPr>
        <xdr:cNvPr id="280" name="n_2aveValue【公営住宅】&#10;一人当たり面積">
          <a:extLst>
            <a:ext uri="{FF2B5EF4-FFF2-40B4-BE49-F238E27FC236}">
              <a16:creationId xmlns:a16="http://schemas.microsoft.com/office/drawing/2014/main" id="{00000000-0008-0000-0100-000018010000}"/>
            </a:ext>
          </a:extLst>
        </xdr:cNvPr>
        <xdr:cNvSpPr txBox="1"/>
      </xdr:nvSpPr>
      <xdr:spPr>
        <a:xfrm>
          <a:off x="8515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70883</xdr:rowOff>
    </xdr:from>
    <xdr:ext cx="469744" cy="259045"/>
    <xdr:sp macro="" textlink="">
      <xdr:nvSpPr>
        <xdr:cNvPr id="281" name="n_1mainValue【公営住宅】&#10;一人当たり面積">
          <a:extLst>
            <a:ext uri="{FF2B5EF4-FFF2-40B4-BE49-F238E27FC236}">
              <a16:creationId xmlns:a16="http://schemas.microsoft.com/office/drawing/2014/main" id="{00000000-0008-0000-0100-000019010000}"/>
            </a:ext>
          </a:extLst>
        </xdr:cNvPr>
        <xdr:cNvSpPr txBox="1"/>
      </xdr:nvSpPr>
      <xdr:spPr>
        <a:xfrm>
          <a:off x="9391727" y="146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1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100-00002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00000000-0008-0000-0100-00003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40</xdr:row>
      <xdr:rowOff>135255</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16318864" y="57397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139082</xdr:rowOff>
    </xdr:from>
    <xdr:ext cx="405111" cy="259045"/>
    <xdr:sp macro="" textlink="">
      <xdr:nvSpPr>
        <xdr:cNvPr id="319" name="【認定こども園・幼稚園・保育所】&#10;有形固定資産減価償却率最小値テキスト">
          <a:extLst>
            <a:ext uri="{FF2B5EF4-FFF2-40B4-BE49-F238E27FC236}">
              <a16:creationId xmlns:a16="http://schemas.microsoft.com/office/drawing/2014/main" id="{00000000-0008-0000-0100-00003F010000}"/>
            </a:ext>
          </a:extLst>
        </xdr:cNvPr>
        <xdr:cNvSpPr txBox="1"/>
      </xdr:nvSpPr>
      <xdr:spPr>
        <a:xfrm>
          <a:off x="16357600" y="699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135255</xdr:rowOff>
    </xdr:from>
    <xdr:to>
      <xdr:col>86</xdr:col>
      <xdr:colOff>25400</xdr:colOff>
      <xdr:row>40</xdr:row>
      <xdr:rowOff>135255</xdr:rowOff>
    </xdr:to>
    <xdr:cxnSp macro="">
      <xdr:nvCxnSpPr>
        <xdr:cNvPr id="320" name="直線コネクタ 319">
          <a:extLst>
            <a:ext uri="{FF2B5EF4-FFF2-40B4-BE49-F238E27FC236}">
              <a16:creationId xmlns:a16="http://schemas.microsoft.com/office/drawing/2014/main" id="{00000000-0008-0000-0100-000040010000}"/>
            </a:ext>
          </a:extLst>
        </xdr:cNvPr>
        <xdr:cNvCxnSpPr/>
      </xdr:nvCxnSpPr>
      <xdr:spPr>
        <a:xfrm>
          <a:off x="16230600" y="699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00000000-0008-0000-0100-000041010000}"/>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322" name="直線コネクタ 321">
          <a:extLst>
            <a:ext uri="{FF2B5EF4-FFF2-40B4-BE49-F238E27FC236}">
              <a16:creationId xmlns:a16="http://schemas.microsoft.com/office/drawing/2014/main" id="{00000000-0008-0000-0100-000042010000}"/>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13352</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00000000-0008-0000-0100-000043010000}"/>
            </a:ext>
          </a:extLst>
        </xdr:cNvPr>
        <xdr:cNvSpPr txBox="1"/>
      </xdr:nvSpPr>
      <xdr:spPr>
        <a:xfrm>
          <a:off x="16357600" y="635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62687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4541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36830</xdr:rowOff>
    </xdr:from>
    <xdr:to>
      <xdr:col>81</xdr:col>
      <xdr:colOff>101600</xdr:colOff>
      <xdr:row>35</xdr:row>
      <xdr:rowOff>138430</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15430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114317</xdr:rowOff>
    </xdr:from>
    <xdr:ext cx="405111" cy="259045"/>
    <xdr:sp macro="" textlink="">
      <xdr:nvSpPr>
        <xdr:cNvPr id="333" name="n_1aveValue【認定こども園・幼稚園・保育所】&#10;有形固定資産減価償却率">
          <a:extLst>
            <a:ext uri="{FF2B5EF4-FFF2-40B4-BE49-F238E27FC236}">
              <a16:creationId xmlns:a16="http://schemas.microsoft.com/office/drawing/2014/main" id="{00000000-0008-0000-0100-00004D010000}"/>
            </a:ext>
          </a:extLst>
        </xdr:cNvPr>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162577</xdr:rowOff>
    </xdr:from>
    <xdr:ext cx="405111" cy="259045"/>
    <xdr:sp macro="" textlink="">
      <xdr:nvSpPr>
        <xdr:cNvPr id="334" name="n_2aveValue【認定こども園・幼稚園・保育所】&#10;有形固定資産減価償却率">
          <a:extLst>
            <a:ext uri="{FF2B5EF4-FFF2-40B4-BE49-F238E27FC236}">
              <a16:creationId xmlns:a16="http://schemas.microsoft.com/office/drawing/2014/main" id="{00000000-0008-0000-0100-00004E010000}"/>
            </a:ext>
          </a:extLst>
        </xdr:cNvPr>
        <xdr:cNvSpPr txBox="1"/>
      </xdr:nvSpPr>
      <xdr:spPr>
        <a:xfrm>
          <a:off x="14389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154957</xdr:rowOff>
    </xdr:from>
    <xdr:ext cx="405111" cy="259045"/>
    <xdr:sp macro="" textlink="">
      <xdr:nvSpPr>
        <xdr:cNvPr id="335" name="n_1mainValue【認定こども園・幼稚園・保育所】&#10;有形固定資産減価償却率">
          <a:extLst>
            <a:ext uri="{FF2B5EF4-FFF2-40B4-BE49-F238E27FC236}">
              <a16:creationId xmlns:a16="http://schemas.microsoft.com/office/drawing/2014/main" id="{00000000-0008-0000-0100-00004F010000}"/>
            </a:ext>
          </a:extLst>
        </xdr:cNvPr>
        <xdr:cNvSpPr txBox="1"/>
      </xdr:nvSpPr>
      <xdr:spPr>
        <a:xfrm>
          <a:off x="15266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6" name="【認定こども園・幼稚園・保育所】&#10;一人当たり面積グラフ枠">
          <a:extLst>
            <a:ext uri="{FF2B5EF4-FFF2-40B4-BE49-F238E27FC236}">
              <a16:creationId xmlns:a16="http://schemas.microsoft.com/office/drawing/2014/main" id="{00000000-0008-0000-0100-000064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99060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flipV="1">
          <a:off x="22160864" y="574776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102887</xdr:rowOff>
    </xdr:from>
    <xdr:ext cx="469744" cy="259045"/>
    <xdr:sp macro="" textlink="">
      <xdr:nvSpPr>
        <xdr:cNvPr id="358" name="【認定こども園・幼稚園・保育所】&#10;一人当たり面積最小値テキスト">
          <a:extLst>
            <a:ext uri="{FF2B5EF4-FFF2-40B4-BE49-F238E27FC236}">
              <a16:creationId xmlns:a16="http://schemas.microsoft.com/office/drawing/2014/main" id="{00000000-0008-0000-0100-000066010000}"/>
            </a:ext>
          </a:extLst>
        </xdr:cNvPr>
        <xdr:cNvSpPr txBox="1"/>
      </xdr:nvSpPr>
      <xdr:spPr>
        <a:xfrm>
          <a:off x="22199600"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99060</xdr:rowOff>
    </xdr:from>
    <xdr:to>
      <xdr:col>116</xdr:col>
      <xdr:colOff>152400</xdr:colOff>
      <xdr:row>41</xdr:row>
      <xdr:rowOff>99060</xdr:rowOff>
    </xdr:to>
    <xdr:cxnSp macro="">
      <xdr:nvCxnSpPr>
        <xdr:cNvPr id="359" name="直線コネクタ 358">
          <a:extLst>
            <a:ext uri="{FF2B5EF4-FFF2-40B4-BE49-F238E27FC236}">
              <a16:creationId xmlns:a16="http://schemas.microsoft.com/office/drawing/2014/main" id="{00000000-0008-0000-0100-000067010000}"/>
            </a:ext>
          </a:extLst>
        </xdr:cNvPr>
        <xdr:cNvCxnSpPr/>
      </xdr:nvCxnSpPr>
      <xdr:spPr>
        <a:xfrm>
          <a:off x="22072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360" name="【認定こども園・幼稚園・保育所】&#10;一人当たり面積最大値テキスト">
          <a:extLst>
            <a:ext uri="{FF2B5EF4-FFF2-40B4-BE49-F238E27FC236}">
              <a16:creationId xmlns:a16="http://schemas.microsoft.com/office/drawing/2014/main" id="{00000000-0008-0000-0100-000068010000}"/>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147845</xdr:rowOff>
    </xdr:from>
    <xdr:ext cx="469744" cy="259045"/>
    <xdr:sp macro="" textlink="">
      <xdr:nvSpPr>
        <xdr:cNvPr id="362" name="【認定こども園・幼稚園・保育所】&#10;一人当たり面積平均値テキスト">
          <a:extLst>
            <a:ext uri="{FF2B5EF4-FFF2-40B4-BE49-F238E27FC236}">
              <a16:creationId xmlns:a16="http://schemas.microsoft.com/office/drawing/2014/main" id="{00000000-0008-0000-0100-00006A010000}"/>
            </a:ext>
          </a:extLst>
        </xdr:cNvPr>
        <xdr:cNvSpPr txBox="1"/>
      </xdr:nvSpPr>
      <xdr:spPr>
        <a:xfrm>
          <a:off x="22199600" y="649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169418</xdr:rowOff>
    </xdr:from>
    <xdr:to>
      <xdr:col>116</xdr:col>
      <xdr:colOff>114300</xdr:colOff>
      <xdr:row>38</xdr:row>
      <xdr:rowOff>99568</xdr:rowOff>
    </xdr:to>
    <xdr:sp macro="" textlink="">
      <xdr:nvSpPr>
        <xdr:cNvPr id="363" name="フローチャート: 判断 362">
          <a:extLst>
            <a:ext uri="{FF2B5EF4-FFF2-40B4-BE49-F238E27FC236}">
              <a16:creationId xmlns:a16="http://schemas.microsoft.com/office/drawing/2014/main" id="{00000000-0008-0000-0100-00006B010000}"/>
            </a:ext>
          </a:extLst>
        </xdr:cNvPr>
        <xdr:cNvSpPr/>
      </xdr:nvSpPr>
      <xdr:spPr>
        <a:xfrm>
          <a:off x="22110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50546</xdr:rowOff>
    </xdr:from>
    <xdr:to>
      <xdr:col>112</xdr:col>
      <xdr:colOff>38100</xdr:colOff>
      <xdr:row>37</xdr:row>
      <xdr:rowOff>152146</xdr:rowOff>
    </xdr:to>
    <xdr:sp macro="" textlink="">
      <xdr:nvSpPr>
        <xdr:cNvPr id="364" name="フローチャート: 判断 363">
          <a:extLst>
            <a:ext uri="{FF2B5EF4-FFF2-40B4-BE49-F238E27FC236}">
              <a16:creationId xmlns:a16="http://schemas.microsoft.com/office/drawing/2014/main" id="{00000000-0008-0000-0100-00006C010000}"/>
            </a:ext>
          </a:extLst>
        </xdr:cNvPr>
        <xdr:cNvSpPr/>
      </xdr:nvSpPr>
      <xdr:spPr>
        <a:xfrm>
          <a:off x="21272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80264</xdr:rowOff>
    </xdr:from>
    <xdr:to>
      <xdr:col>107</xdr:col>
      <xdr:colOff>101600</xdr:colOff>
      <xdr:row>39</xdr:row>
      <xdr:rowOff>10414</xdr:rowOff>
    </xdr:to>
    <xdr:sp macro="" textlink="">
      <xdr:nvSpPr>
        <xdr:cNvPr id="365" name="フローチャート: 判断 364">
          <a:extLst>
            <a:ext uri="{FF2B5EF4-FFF2-40B4-BE49-F238E27FC236}">
              <a16:creationId xmlns:a16="http://schemas.microsoft.com/office/drawing/2014/main" id="{00000000-0008-0000-0100-00006D010000}"/>
            </a:ext>
          </a:extLst>
        </xdr:cNvPr>
        <xdr:cNvSpPr/>
      </xdr:nvSpPr>
      <xdr:spPr>
        <a:xfrm>
          <a:off x="2038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43688</xdr:rowOff>
    </xdr:from>
    <xdr:to>
      <xdr:col>112</xdr:col>
      <xdr:colOff>38100</xdr:colOff>
      <xdr:row>37</xdr:row>
      <xdr:rowOff>145288</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21272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143273</xdr:rowOff>
    </xdr:from>
    <xdr:ext cx="469744" cy="259045"/>
    <xdr:sp macro="" textlink="">
      <xdr:nvSpPr>
        <xdr:cNvPr id="372" name="n_1aveValue【認定こども園・幼稚園・保育所】&#10;一人当たり面積">
          <a:extLst>
            <a:ext uri="{FF2B5EF4-FFF2-40B4-BE49-F238E27FC236}">
              <a16:creationId xmlns:a16="http://schemas.microsoft.com/office/drawing/2014/main" id="{00000000-0008-0000-0100-000074010000}"/>
            </a:ext>
          </a:extLst>
        </xdr:cNvPr>
        <xdr:cNvSpPr txBox="1"/>
      </xdr:nvSpPr>
      <xdr:spPr>
        <a:xfrm>
          <a:off x="21075727" y="648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373" name="n_2aveValue【認定こども園・幼稚園・保育所】&#10;一人当たり面積">
          <a:extLst>
            <a:ext uri="{FF2B5EF4-FFF2-40B4-BE49-F238E27FC236}">
              <a16:creationId xmlns:a16="http://schemas.microsoft.com/office/drawing/2014/main" id="{00000000-0008-0000-0100-000075010000}"/>
            </a:ext>
          </a:extLst>
        </xdr:cNvPr>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161815</xdr:rowOff>
    </xdr:from>
    <xdr:ext cx="469744" cy="259045"/>
    <xdr:sp macro="" textlink="">
      <xdr:nvSpPr>
        <xdr:cNvPr id="374" name="n_1mainValue【認定こども園・幼稚園・保育所】&#10;一人当たり面積">
          <a:extLst>
            <a:ext uri="{FF2B5EF4-FFF2-40B4-BE49-F238E27FC236}">
              <a16:creationId xmlns:a16="http://schemas.microsoft.com/office/drawing/2014/main" id="{00000000-0008-0000-0100-000076010000}"/>
            </a:ext>
          </a:extLst>
        </xdr:cNvPr>
        <xdr:cNvSpPr txBox="1"/>
      </xdr:nvSpPr>
      <xdr:spPr>
        <a:xfrm>
          <a:off x="21075727" y="616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99" name="【学校施設】&#10;有形固定資産減価償却率グラフ枠">
          <a:extLst>
            <a:ext uri="{FF2B5EF4-FFF2-40B4-BE49-F238E27FC236}">
              <a16:creationId xmlns:a16="http://schemas.microsoft.com/office/drawing/2014/main" id="{00000000-0008-0000-0100-00008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89807</xdr:rowOff>
    </xdr:from>
    <xdr:to>
      <xdr:col>85</xdr:col>
      <xdr:colOff>126364</xdr:colOff>
      <xdr:row>64</xdr:row>
      <xdr:rowOff>16328</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flipV="1">
          <a:off x="16318864" y="9691007"/>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340478" cy="259045"/>
    <xdr:sp macro="" textlink="">
      <xdr:nvSpPr>
        <xdr:cNvPr id="401" name="【学校施設】&#10;有形固定資産減価償却率最小値テキスト">
          <a:extLst>
            <a:ext uri="{FF2B5EF4-FFF2-40B4-BE49-F238E27FC236}">
              <a16:creationId xmlns:a16="http://schemas.microsoft.com/office/drawing/2014/main" id="{00000000-0008-0000-0100-000091010000}"/>
            </a:ext>
          </a:extLst>
        </xdr:cNvPr>
        <xdr:cNvSpPr txBox="1"/>
      </xdr:nvSpPr>
      <xdr:spPr>
        <a:xfrm>
          <a:off x="16357600" y="10992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36484</xdr:rowOff>
    </xdr:from>
    <xdr:ext cx="405111" cy="259045"/>
    <xdr:sp macro="" textlink="">
      <xdr:nvSpPr>
        <xdr:cNvPr id="403" name="【学校施設】&#10;有形固定資産減価償却率最大値テキスト">
          <a:extLst>
            <a:ext uri="{FF2B5EF4-FFF2-40B4-BE49-F238E27FC236}">
              <a16:creationId xmlns:a16="http://schemas.microsoft.com/office/drawing/2014/main" id="{00000000-0008-0000-0100-000093010000}"/>
            </a:ext>
          </a:extLst>
        </xdr:cNvPr>
        <xdr:cNvSpPr txBox="1"/>
      </xdr:nvSpPr>
      <xdr:spPr>
        <a:xfrm>
          <a:off x="16357600" y="946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89807</xdr:rowOff>
    </xdr:from>
    <xdr:to>
      <xdr:col>86</xdr:col>
      <xdr:colOff>25400</xdr:colOff>
      <xdr:row>56</xdr:row>
      <xdr:rowOff>89807</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16230600" y="969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32130</xdr:rowOff>
    </xdr:from>
    <xdr:ext cx="405111" cy="259045"/>
    <xdr:sp macro="" textlink="">
      <xdr:nvSpPr>
        <xdr:cNvPr id="405" name="【学校施設】&#10;有形固定資産減価償却率平均値テキスト">
          <a:extLst>
            <a:ext uri="{FF2B5EF4-FFF2-40B4-BE49-F238E27FC236}">
              <a16:creationId xmlns:a16="http://schemas.microsoft.com/office/drawing/2014/main" id="{00000000-0008-0000-0100-000095010000}"/>
            </a:ext>
          </a:extLst>
        </xdr:cNvPr>
        <xdr:cNvSpPr txBox="1"/>
      </xdr:nvSpPr>
      <xdr:spPr>
        <a:xfrm>
          <a:off x="16357600" y="1014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53703</xdr:rowOff>
    </xdr:from>
    <xdr:to>
      <xdr:col>85</xdr:col>
      <xdr:colOff>177800</xdr:colOff>
      <xdr:row>59</xdr:row>
      <xdr:rowOff>155303</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162687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61867</xdr:rowOff>
    </xdr:from>
    <xdr:to>
      <xdr:col>81</xdr:col>
      <xdr:colOff>101600</xdr:colOff>
      <xdr:row>59</xdr:row>
      <xdr:rowOff>163467</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15430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30843</xdr:rowOff>
    </xdr:from>
    <xdr:to>
      <xdr:col>76</xdr:col>
      <xdr:colOff>165100</xdr:colOff>
      <xdr:row>59</xdr:row>
      <xdr:rowOff>132443</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14541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00000000-0008-0000-0100-00009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123916</xdr:rowOff>
    </xdr:from>
    <xdr:to>
      <xdr:col>81</xdr:col>
      <xdr:colOff>101600</xdr:colOff>
      <xdr:row>59</xdr:row>
      <xdr:rowOff>54066</xdr:rowOff>
    </xdr:to>
    <xdr:sp macro="" textlink="">
      <xdr:nvSpPr>
        <xdr:cNvPr id="414" name="楕円 413">
          <a:extLst>
            <a:ext uri="{FF2B5EF4-FFF2-40B4-BE49-F238E27FC236}">
              <a16:creationId xmlns:a16="http://schemas.microsoft.com/office/drawing/2014/main" id="{00000000-0008-0000-0100-00009E010000}"/>
            </a:ext>
          </a:extLst>
        </xdr:cNvPr>
        <xdr:cNvSpPr/>
      </xdr:nvSpPr>
      <xdr:spPr>
        <a:xfrm>
          <a:off x="154305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154594</xdr:rowOff>
    </xdr:from>
    <xdr:ext cx="405111" cy="259045"/>
    <xdr:sp macro="" textlink="">
      <xdr:nvSpPr>
        <xdr:cNvPr id="415" name="n_1aveValue【学校施設】&#10;有形固定資産減価償却率">
          <a:extLst>
            <a:ext uri="{FF2B5EF4-FFF2-40B4-BE49-F238E27FC236}">
              <a16:creationId xmlns:a16="http://schemas.microsoft.com/office/drawing/2014/main" id="{00000000-0008-0000-0100-00009F010000}"/>
            </a:ext>
          </a:extLst>
        </xdr:cNvPr>
        <xdr:cNvSpPr txBox="1"/>
      </xdr:nvSpPr>
      <xdr:spPr>
        <a:xfrm>
          <a:off x="152660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148970</xdr:rowOff>
    </xdr:from>
    <xdr:ext cx="405111" cy="259045"/>
    <xdr:sp macro="" textlink="">
      <xdr:nvSpPr>
        <xdr:cNvPr id="416" name="n_2aveValue【学校施設】&#10;有形固定資産減価償却率">
          <a:extLst>
            <a:ext uri="{FF2B5EF4-FFF2-40B4-BE49-F238E27FC236}">
              <a16:creationId xmlns:a16="http://schemas.microsoft.com/office/drawing/2014/main" id="{00000000-0008-0000-0100-0000A0010000}"/>
            </a:ext>
          </a:extLst>
        </xdr:cNvPr>
        <xdr:cNvSpPr txBox="1"/>
      </xdr:nvSpPr>
      <xdr:spPr>
        <a:xfrm>
          <a:off x="14389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70593</xdr:rowOff>
    </xdr:from>
    <xdr:ext cx="405111" cy="259045"/>
    <xdr:sp macro="" textlink="">
      <xdr:nvSpPr>
        <xdr:cNvPr id="417" name="n_1mainValue【学校施設】&#10;有形固定資産減価償却率">
          <a:extLst>
            <a:ext uri="{FF2B5EF4-FFF2-40B4-BE49-F238E27FC236}">
              <a16:creationId xmlns:a16="http://schemas.microsoft.com/office/drawing/2014/main" id="{00000000-0008-0000-0100-0000A1010000}"/>
            </a:ext>
          </a:extLst>
        </xdr:cNvPr>
        <xdr:cNvSpPr txBox="1"/>
      </xdr:nvSpPr>
      <xdr:spPr>
        <a:xfrm>
          <a:off x="152660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a16="http://schemas.microsoft.com/office/drawing/2014/main" id="{00000000-0008-0000-0100-0000A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a16="http://schemas.microsoft.com/office/drawing/2014/main" id="{00000000-0008-0000-0100-0000A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39" name="【学校施設】&#10;一人当たり面積グラフ枠">
          <a:extLst>
            <a:ext uri="{FF2B5EF4-FFF2-40B4-BE49-F238E27FC236}">
              <a16:creationId xmlns:a16="http://schemas.microsoft.com/office/drawing/2014/main" id="{00000000-0008-0000-0100-0000B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63094</xdr:rowOff>
    </xdr:from>
    <xdr:to>
      <xdr:col>116</xdr:col>
      <xdr:colOff>62864</xdr:colOff>
      <xdr:row>62</xdr:row>
      <xdr:rowOff>169621</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flipV="1">
          <a:off x="22160864" y="9835744"/>
          <a:ext cx="0" cy="96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1998</xdr:rowOff>
    </xdr:from>
    <xdr:ext cx="469744" cy="259045"/>
    <xdr:sp macro="" textlink="">
      <xdr:nvSpPr>
        <xdr:cNvPr id="441" name="【学校施設】&#10;一人当たり面積最小値テキスト">
          <a:extLst>
            <a:ext uri="{FF2B5EF4-FFF2-40B4-BE49-F238E27FC236}">
              <a16:creationId xmlns:a16="http://schemas.microsoft.com/office/drawing/2014/main" id="{00000000-0008-0000-0100-0000B9010000}"/>
            </a:ext>
          </a:extLst>
        </xdr:cNvPr>
        <xdr:cNvSpPr txBox="1"/>
      </xdr:nvSpPr>
      <xdr:spPr>
        <a:xfrm>
          <a:off x="22199600" y="1080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169621</xdr:rowOff>
    </xdr:from>
    <xdr:to>
      <xdr:col>116</xdr:col>
      <xdr:colOff>152400</xdr:colOff>
      <xdr:row>62</xdr:row>
      <xdr:rowOff>169621</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22072600" y="1079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9771</xdr:rowOff>
    </xdr:from>
    <xdr:ext cx="469744" cy="259045"/>
    <xdr:sp macro="" textlink="">
      <xdr:nvSpPr>
        <xdr:cNvPr id="443" name="【学校施設】&#10;一人当たり面積最大値テキスト">
          <a:extLst>
            <a:ext uri="{FF2B5EF4-FFF2-40B4-BE49-F238E27FC236}">
              <a16:creationId xmlns:a16="http://schemas.microsoft.com/office/drawing/2014/main" id="{00000000-0008-0000-0100-0000BB010000}"/>
            </a:ext>
          </a:extLst>
        </xdr:cNvPr>
        <xdr:cNvSpPr txBox="1"/>
      </xdr:nvSpPr>
      <xdr:spPr>
        <a:xfrm>
          <a:off x="22199600" y="961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63094</xdr:rowOff>
    </xdr:from>
    <xdr:to>
      <xdr:col>116</xdr:col>
      <xdr:colOff>152400</xdr:colOff>
      <xdr:row>57</xdr:row>
      <xdr:rowOff>63094</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22072600" y="9835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445" name="【学校施設】&#10;一人当たり面積平均値テキスト">
          <a:extLst>
            <a:ext uri="{FF2B5EF4-FFF2-40B4-BE49-F238E27FC236}">
              <a16:creationId xmlns:a16="http://schemas.microsoft.com/office/drawing/2014/main" id="{00000000-0008-0000-0100-0000BD010000}"/>
            </a:ext>
          </a:extLst>
        </xdr:cNvPr>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92304</xdr:rowOff>
    </xdr:from>
    <xdr:to>
      <xdr:col>112</xdr:col>
      <xdr:colOff>38100</xdr:colOff>
      <xdr:row>61</xdr:row>
      <xdr:rowOff>22454</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21272500" y="1037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166827</xdr:rowOff>
    </xdr:from>
    <xdr:to>
      <xdr:col>107</xdr:col>
      <xdr:colOff>101600</xdr:colOff>
      <xdr:row>61</xdr:row>
      <xdr:rowOff>96977</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20383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150368</xdr:rowOff>
    </xdr:from>
    <xdr:to>
      <xdr:col>112</xdr:col>
      <xdr:colOff>38100</xdr:colOff>
      <xdr:row>61</xdr:row>
      <xdr:rowOff>80518</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21272500" y="1043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38981</xdr:rowOff>
    </xdr:from>
    <xdr:ext cx="469744" cy="259045"/>
    <xdr:sp macro="" textlink="">
      <xdr:nvSpPr>
        <xdr:cNvPr id="455" name="n_1aveValue【学校施設】&#10;一人当たり面積">
          <a:extLst>
            <a:ext uri="{FF2B5EF4-FFF2-40B4-BE49-F238E27FC236}">
              <a16:creationId xmlns:a16="http://schemas.microsoft.com/office/drawing/2014/main" id="{00000000-0008-0000-0100-0000C7010000}"/>
            </a:ext>
          </a:extLst>
        </xdr:cNvPr>
        <xdr:cNvSpPr txBox="1"/>
      </xdr:nvSpPr>
      <xdr:spPr>
        <a:xfrm>
          <a:off x="21075727" y="10154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113504</xdr:rowOff>
    </xdr:from>
    <xdr:ext cx="469744" cy="259045"/>
    <xdr:sp macro="" textlink="">
      <xdr:nvSpPr>
        <xdr:cNvPr id="456" name="n_2aveValue【学校施設】&#10;一人当たり面積">
          <a:extLst>
            <a:ext uri="{FF2B5EF4-FFF2-40B4-BE49-F238E27FC236}">
              <a16:creationId xmlns:a16="http://schemas.microsoft.com/office/drawing/2014/main" id="{00000000-0008-0000-0100-0000C8010000}"/>
            </a:ext>
          </a:extLst>
        </xdr:cNvPr>
        <xdr:cNvSpPr txBox="1"/>
      </xdr:nvSpPr>
      <xdr:spPr>
        <a:xfrm>
          <a:off x="20199427" y="1022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71645</xdr:rowOff>
    </xdr:from>
    <xdr:ext cx="469744" cy="259045"/>
    <xdr:sp macro="" textlink="">
      <xdr:nvSpPr>
        <xdr:cNvPr id="457" name="n_1mainValue【学校施設】&#10;一人当たり面積">
          <a:extLst>
            <a:ext uri="{FF2B5EF4-FFF2-40B4-BE49-F238E27FC236}">
              <a16:creationId xmlns:a16="http://schemas.microsoft.com/office/drawing/2014/main" id="{00000000-0008-0000-0100-0000C9010000}"/>
            </a:ext>
          </a:extLst>
        </xdr:cNvPr>
        <xdr:cNvSpPr txBox="1"/>
      </xdr:nvSpPr>
      <xdr:spPr>
        <a:xfrm>
          <a:off x="21075727" y="1053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8" name="正方形/長方形 457">
          <a:extLst>
            <a:ext uri="{FF2B5EF4-FFF2-40B4-BE49-F238E27FC236}">
              <a16:creationId xmlns:a16="http://schemas.microsoft.com/office/drawing/2014/main" id="{00000000-0008-0000-0100-0000C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1" name="【児童館】&#10;有形固定資産減価償却率グラフ枠">
          <a:extLst>
            <a:ext uri="{FF2B5EF4-FFF2-40B4-BE49-F238E27FC236}">
              <a16:creationId xmlns:a16="http://schemas.microsoft.com/office/drawing/2014/main" id="{00000000-0008-0000-0100-0000E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140970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16318864" y="133350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483" name="【児童館】&#10;有形固定資産減価償却率最小値テキスト">
          <a:extLst>
            <a:ext uri="{FF2B5EF4-FFF2-40B4-BE49-F238E27FC236}">
              <a16:creationId xmlns:a16="http://schemas.microsoft.com/office/drawing/2014/main" id="{00000000-0008-0000-0100-0000E3010000}"/>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485" name="【児童館】&#10;有形固定資産減価償却率最大値テキスト">
          <a:extLst>
            <a:ext uri="{FF2B5EF4-FFF2-40B4-BE49-F238E27FC236}">
              <a16:creationId xmlns:a16="http://schemas.microsoft.com/office/drawing/2014/main" id="{00000000-0008-0000-0100-0000E501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133366</xdr:rowOff>
    </xdr:from>
    <xdr:ext cx="405111" cy="259045"/>
    <xdr:sp macro="" textlink="">
      <xdr:nvSpPr>
        <xdr:cNvPr id="487" name="【児童館】&#10;有形固定資産減価償却率平均値テキスト">
          <a:extLst>
            <a:ext uri="{FF2B5EF4-FFF2-40B4-BE49-F238E27FC236}">
              <a16:creationId xmlns:a16="http://schemas.microsoft.com/office/drawing/2014/main" id="{00000000-0008-0000-0100-0000E7010000}"/>
            </a:ext>
          </a:extLst>
        </xdr:cNvPr>
        <xdr:cNvSpPr txBox="1"/>
      </xdr:nvSpPr>
      <xdr:spPr>
        <a:xfrm>
          <a:off x="16357600" y="13849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154939</xdr:rowOff>
    </xdr:from>
    <xdr:to>
      <xdr:col>85</xdr:col>
      <xdr:colOff>177800</xdr:colOff>
      <xdr:row>81</xdr:row>
      <xdr:rowOff>85089</xdr:rowOff>
    </xdr:to>
    <xdr:sp macro="" textlink="">
      <xdr:nvSpPr>
        <xdr:cNvPr id="488" name="フローチャート: 判断 487">
          <a:extLst>
            <a:ext uri="{FF2B5EF4-FFF2-40B4-BE49-F238E27FC236}">
              <a16:creationId xmlns:a16="http://schemas.microsoft.com/office/drawing/2014/main" id="{00000000-0008-0000-0100-0000E8010000}"/>
            </a:ext>
          </a:extLst>
        </xdr:cNvPr>
        <xdr:cNvSpPr/>
      </xdr:nvSpPr>
      <xdr:spPr>
        <a:xfrm>
          <a:off x="16268700" y="1387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xdr:rowOff>
    </xdr:from>
    <xdr:to>
      <xdr:col>81</xdr:col>
      <xdr:colOff>101600</xdr:colOff>
      <xdr:row>81</xdr:row>
      <xdr:rowOff>106045</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15430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139700</xdr:rowOff>
    </xdr:from>
    <xdr:to>
      <xdr:col>76</xdr:col>
      <xdr:colOff>165100</xdr:colOff>
      <xdr:row>83</xdr:row>
      <xdr:rowOff>69850</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4541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82550</xdr:rowOff>
    </xdr:from>
    <xdr:to>
      <xdr:col>81</xdr:col>
      <xdr:colOff>101600</xdr:colOff>
      <xdr:row>82</xdr:row>
      <xdr:rowOff>12700</xdr:rowOff>
    </xdr:to>
    <xdr:sp macro="" textlink="">
      <xdr:nvSpPr>
        <xdr:cNvPr id="496" name="楕円 495">
          <a:extLst>
            <a:ext uri="{FF2B5EF4-FFF2-40B4-BE49-F238E27FC236}">
              <a16:creationId xmlns:a16="http://schemas.microsoft.com/office/drawing/2014/main" id="{00000000-0008-0000-0100-0000F0010000}"/>
            </a:ext>
          </a:extLst>
        </xdr:cNvPr>
        <xdr:cNvSpPr/>
      </xdr:nvSpPr>
      <xdr:spPr>
        <a:xfrm>
          <a:off x="15430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122572</xdr:rowOff>
    </xdr:from>
    <xdr:ext cx="405111" cy="259045"/>
    <xdr:sp macro="" textlink="">
      <xdr:nvSpPr>
        <xdr:cNvPr id="497" name="n_1aveValue【児童館】&#10;有形固定資産減価償却率">
          <a:extLst>
            <a:ext uri="{FF2B5EF4-FFF2-40B4-BE49-F238E27FC236}">
              <a16:creationId xmlns:a16="http://schemas.microsoft.com/office/drawing/2014/main" id="{00000000-0008-0000-0100-0000F1010000}"/>
            </a:ext>
          </a:extLst>
        </xdr:cNvPr>
        <xdr:cNvSpPr txBox="1"/>
      </xdr:nvSpPr>
      <xdr:spPr>
        <a:xfrm>
          <a:off x="15266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86377</xdr:rowOff>
    </xdr:from>
    <xdr:ext cx="405111" cy="259045"/>
    <xdr:sp macro="" textlink="">
      <xdr:nvSpPr>
        <xdr:cNvPr id="498" name="n_2aveValue【児童館】&#10;有形固定資産減価償却率">
          <a:extLst>
            <a:ext uri="{FF2B5EF4-FFF2-40B4-BE49-F238E27FC236}">
              <a16:creationId xmlns:a16="http://schemas.microsoft.com/office/drawing/2014/main" id="{00000000-0008-0000-0100-0000F2010000}"/>
            </a:ext>
          </a:extLst>
        </xdr:cNvPr>
        <xdr:cNvSpPr txBox="1"/>
      </xdr:nvSpPr>
      <xdr:spPr>
        <a:xfrm>
          <a:off x="14389744" y="1397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3827</xdr:rowOff>
    </xdr:from>
    <xdr:ext cx="405111" cy="259045"/>
    <xdr:sp macro="" textlink="">
      <xdr:nvSpPr>
        <xdr:cNvPr id="499" name="n_1mainValue【児童館】&#10;有形固定資産減価償却率">
          <a:extLst>
            <a:ext uri="{FF2B5EF4-FFF2-40B4-BE49-F238E27FC236}">
              <a16:creationId xmlns:a16="http://schemas.microsoft.com/office/drawing/2014/main" id="{00000000-0008-0000-0100-0000F3010000}"/>
            </a:ext>
          </a:extLst>
        </xdr:cNvPr>
        <xdr:cNvSpPr txBox="1"/>
      </xdr:nvSpPr>
      <xdr:spPr>
        <a:xfrm>
          <a:off x="15266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19" name="テキスト ボックス 518">
          <a:extLst>
            <a:ext uri="{FF2B5EF4-FFF2-40B4-BE49-F238E27FC236}">
              <a16:creationId xmlns:a16="http://schemas.microsoft.com/office/drawing/2014/main" id="{00000000-0008-0000-0100-000007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2" name="【児童館】&#10;一人当たり面積グラフ枠">
          <a:extLst>
            <a:ext uri="{FF2B5EF4-FFF2-40B4-BE49-F238E27FC236}">
              <a16:creationId xmlns:a16="http://schemas.microsoft.com/office/drawing/2014/main" id="{00000000-0008-0000-0100-00000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34289</xdr:rowOff>
    </xdr:from>
    <xdr:to>
      <xdr:col>116</xdr:col>
      <xdr:colOff>62864</xdr:colOff>
      <xdr:row>86</xdr:row>
      <xdr:rowOff>30480</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flipV="1">
          <a:off x="22160864" y="135788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34307</xdr:rowOff>
    </xdr:from>
    <xdr:ext cx="469744" cy="259045"/>
    <xdr:sp macro="" textlink="">
      <xdr:nvSpPr>
        <xdr:cNvPr id="524" name="【児童館】&#10;一人当たり面積最小値テキスト">
          <a:extLst>
            <a:ext uri="{FF2B5EF4-FFF2-40B4-BE49-F238E27FC236}">
              <a16:creationId xmlns:a16="http://schemas.microsoft.com/office/drawing/2014/main" id="{00000000-0008-0000-0100-00000C020000}"/>
            </a:ext>
          </a:extLst>
        </xdr:cNvPr>
        <xdr:cNvSpPr txBox="1"/>
      </xdr:nvSpPr>
      <xdr:spPr>
        <a:xfrm>
          <a:off x="22199600"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30480</xdr:rowOff>
    </xdr:from>
    <xdr:to>
      <xdr:col>116</xdr:col>
      <xdr:colOff>152400</xdr:colOff>
      <xdr:row>86</xdr:row>
      <xdr:rowOff>30480</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22072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152416</xdr:rowOff>
    </xdr:from>
    <xdr:ext cx="469744" cy="259045"/>
    <xdr:sp macro="" textlink="">
      <xdr:nvSpPr>
        <xdr:cNvPr id="526" name="【児童館】&#10;一人当たり面積最大値テキスト">
          <a:extLst>
            <a:ext uri="{FF2B5EF4-FFF2-40B4-BE49-F238E27FC236}">
              <a16:creationId xmlns:a16="http://schemas.microsoft.com/office/drawing/2014/main" id="{00000000-0008-0000-0100-00000E020000}"/>
            </a:ext>
          </a:extLst>
        </xdr:cNvPr>
        <xdr:cNvSpPr txBox="1"/>
      </xdr:nvSpPr>
      <xdr:spPr>
        <a:xfrm>
          <a:off x="22199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34289</xdr:rowOff>
    </xdr:from>
    <xdr:to>
      <xdr:col>116</xdr:col>
      <xdr:colOff>152400</xdr:colOff>
      <xdr:row>79</xdr:row>
      <xdr:rowOff>34289</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22072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528" name="【児童館】&#10;一人当たり面積平均値テキスト">
          <a:extLst>
            <a:ext uri="{FF2B5EF4-FFF2-40B4-BE49-F238E27FC236}">
              <a16:creationId xmlns:a16="http://schemas.microsoft.com/office/drawing/2014/main" id="{00000000-0008-0000-0100-000010020000}"/>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1272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52070</xdr:rowOff>
    </xdr:from>
    <xdr:to>
      <xdr:col>107</xdr:col>
      <xdr:colOff>101600</xdr:colOff>
      <xdr:row>85</xdr:row>
      <xdr:rowOff>153670</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203835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82566</xdr:rowOff>
    </xdr:from>
    <xdr:ext cx="469744" cy="259045"/>
    <xdr:sp macro="" textlink="">
      <xdr:nvSpPr>
        <xdr:cNvPr id="538" name="n_1aveValue【児童館】&#10;一人当たり面積">
          <a:extLst>
            <a:ext uri="{FF2B5EF4-FFF2-40B4-BE49-F238E27FC236}">
              <a16:creationId xmlns:a16="http://schemas.microsoft.com/office/drawing/2014/main" id="{00000000-0008-0000-0100-00001A020000}"/>
            </a:ext>
          </a:extLst>
        </xdr:cNvPr>
        <xdr:cNvSpPr txBox="1"/>
      </xdr:nvSpPr>
      <xdr:spPr>
        <a:xfrm>
          <a:off x="210757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170197</xdr:rowOff>
    </xdr:from>
    <xdr:ext cx="469744" cy="259045"/>
    <xdr:sp macro="" textlink="">
      <xdr:nvSpPr>
        <xdr:cNvPr id="539" name="n_2aveValue【児童館】&#10;一人当たり面積">
          <a:extLst>
            <a:ext uri="{FF2B5EF4-FFF2-40B4-BE49-F238E27FC236}">
              <a16:creationId xmlns:a16="http://schemas.microsoft.com/office/drawing/2014/main" id="{00000000-0008-0000-0100-00001B020000}"/>
            </a:ext>
          </a:extLst>
        </xdr:cNvPr>
        <xdr:cNvSpPr txBox="1"/>
      </xdr:nvSpPr>
      <xdr:spPr>
        <a:xfrm>
          <a:off x="20199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540" name="n_1mainValue【児童館】&#10;一人当たり面積">
          <a:extLst>
            <a:ext uri="{FF2B5EF4-FFF2-40B4-BE49-F238E27FC236}">
              <a16:creationId xmlns:a16="http://schemas.microsoft.com/office/drawing/2014/main" id="{00000000-0008-0000-0100-00001C020000}"/>
            </a:ext>
          </a:extLst>
        </xdr:cNvPr>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00000000-0008-0000-0100-00002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00000000-0008-0000-0100-00002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2" name="直線コネクタ 551">
          <a:extLst>
            <a:ext uri="{FF2B5EF4-FFF2-40B4-BE49-F238E27FC236}">
              <a16:creationId xmlns:a16="http://schemas.microsoft.com/office/drawing/2014/main" id="{00000000-0008-0000-0100-000028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00000000-0008-0000-0100-00003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118111</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flipV="1">
          <a:off x="16318864" y="1714500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121938</xdr:rowOff>
    </xdr:from>
    <xdr:ext cx="405111" cy="259045"/>
    <xdr:sp macro="" textlink="">
      <xdr:nvSpPr>
        <xdr:cNvPr id="566" name="【公民館】&#10;有形固定資産減価償却率最小値テキスト">
          <a:extLst>
            <a:ext uri="{FF2B5EF4-FFF2-40B4-BE49-F238E27FC236}">
              <a16:creationId xmlns:a16="http://schemas.microsoft.com/office/drawing/2014/main" id="{00000000-0008-0000-0100-000036020000}"/>
            </a:ext>
          </a:extLst>
        </xdr:cNvPr>
        <xdr:cNvSpPr txBox="1"/>
      </xdr:nvSpPr>
      <xdr:spPr>
        <a:xfrm>
          <a:off x="16357600"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118111</xdr:rowOff>
    </xdr:from>
    <xdr:to>
      <xdr:col>86</xdr:col>
      <xdr:colOff>25400</xdr:colOff>
      <xdr:row>107</xdr:row>
      <xdr:rowOff>118111</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6230600" y="1846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68" name="【公民館】&#10;有形固定資産減価償却率最大値テキスト">
          <a:extLst>
            <a:ext uri="{FF2B5EF4-FFF2-40B4-BE49-F238E27FC236}">
              <a16:creationId xmlns:a16="http://schemas.microsoft.com/office/drawing/2014/main" id="{00000000-0008-0000-0100-000038020000}"/>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570" name="【公民館】&#10;有形固定資産減価償却率平均値テキスト">
          <a:extLst>
            <a:ext uri="{FF2B5EF4-FFF2-40B4-BE49-F238E27FC236}">
              <a16:creationId xmlns:a16="http://schemas.microsoft.com/office/drawing/2014/main" id="{00000000-0008-0000-0100-00003A020000}"/>
            </a:ext>
          </a:extLst>
        </xdr:cNvPr>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65405</xdr:rowOff>
    </xdr:from>
    <xdr:to>
      <xdr:col>81</xdr:col>
      <xdr:colOff>101600</xdr:colOff>
      <xdr:row>103</xdr:row>
      <xdr:rowOff>167005</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5430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126364</xdr:rowOff>
    </xdr:from>
    <xdr:to>
      <xdr:col>81</xdr:col>
      <xdr:colOff>101600</xdr:colOff>
      <xdr:row>104</xdr:row>
      <xdr:rowOff>56514</xdr:rowOff>
    </xdr:to>
    <xdr:sp macro="" textlink="">
      <xdr:nvSpPr>
        <xdr:cNvPr id="579" name="楕円 578">
          <a:extLst>
            <a:ext uri="{FF2B5EF4-FFF2-40B4-BE49-F238E27FC236}">
              <a16:creationId xmlns:a16="http://schemas.microsoft.com/office/drawing/2014/main" id="{00000000-0008-0000-0100-000043020000}"/>
            </a:ext>
          </a:extLst>
        </xdr:cNvPr>
        <xdr:cNvSpPr/>
      </xdr:nvSpPr>
      <xdr:spPr>
        <a:xfrm>
          <a:off x="15430500" y="17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12082</xdr:rowOff>
    </xdr:from>
    <xdr:ext cx="405111" cy="259045"/>
    <xdr:sp macro="" textlink="">
      <xdr:nvSpPr>
        <xdr:cNvPr id="580" name="n_1aveValue【公民館】&#10;有形固定資産減価償却率">
          <a:extLst>
            <a:ext uri="{FF2B5EF4-FFF2-40B4-BE49-F238E27FC236}">
              <a16:creationId xmlns:a16="http://schemas.microsoft.com/office/drawing/2014/main" id="{00000000-0008-0000-0100-000044020000}"/>
            </a:ext>
          </a:extLst>
        </xdr:cNvPr>
        <xdr:cNvSpPr txBox="1"/>
      </xdr:nvSpPr>
      <xdr:spPr>
        <a:xfrm>
          <a:off x="15266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581" name="n_2aveValue【公民館】&#10;有形固定資産減価償却率">
          <a:extLst>
            <a:ext uri="{FF2B5EF4-FFF2-40B4-BE49-F238E27FC236}">
              <a16:creationId xmlns:a16="http://schemas.microsoft.com/office/drawing/2014/main" id="{00000000-0008-0000-0100-000045020000}"/>
            </a:ext>
          </a:extLst>
        </xdr:cNvPr>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47641</xdr:rowOff>
    </xdr:from>
    <xdr:ext cx="405111" cy="259045"/>
    <xdr:sp macro="" textlink="">
      <xdr:nvSpPr>
        <xdr:cNvPr id="582" name="n_1mainValue【公民館】&#10;有形固定資産減価償却率">
          <a:extLst>
            <a:ext uri="{FF2B5EF4-FFF2-40B4-BE49-F238E27FC236}">
              <a16:creationId xmlns:a16="http://schemas.microsoft.com/office/drawing/2014/main" id="{00000000-0008-0000-0100-000046020000}"/>
            </a:ext>
          </a:extLst>
        </xdr:cNvPr>
        <xdr:cNvSpPr txBox="1"/>
      </xdr:nvSpPr>
      <xdr:spPr>
        <a:xfrm>
          <a:off x="15266044" y="1787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a:extLst>
            <a:ext uri="{FF2B5EF4-FFF2-40B4-BE49-F238E27FC236}">
              <a16:creationId xmlns:a16="http://schemas.microsoft.com/office/drawing/2014/main" id="{00000000-0008-0000-0100-00004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94" name="テキスト ボックス 593">
          <a:extLst>
            <a:ext uri="{FF2B5EF4-FFF2-40B4-BE49-F238E27FC236}">
              <a16:creationId xmlns:a16="http://schemas.microsoft.com/office/drawing/2014/main" id="{00000000-0008-0000-0100-000052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96" name="テキスト ボックス 595">
          <a:extLst>
            <a:ext uri="{FF2B5EF4-FFF2-40B4-BE49-F238E27FC236}">
              <a16:creationId xmlns:a16="http://schemas.microsoft.com/office/drawing/2014/main" id="{00000000-0008-0000-0100-000054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98" name="テキスト ボックス 597">
          <a:extLst>
            <a:ext uri="{FF2B5EF4-FFF2-40B4-BE49-F238E27FC236}">
              <a16:creationId xmlns:a16="http://schemas.microsoft.com/office/drawing/2014/main" id="{00000000-0008-0000-0100-000056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00" name="テキスト ボックス 599">
          <a:extLst>
            <a:ext uri="{FF2B5EF4-FFF2-40B4-BE49-F238E27FC236}">
              <a16:creationId xmlns:a16="http://schemas.microsoft.com/office/drawing/2014/main" id="{00000000-0008-0000-0100-000058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02" name="テキスト ボックス 601">
          <a:extLst>
            <a:ext uri="{FF2B5EF4-FFF2-40B4-BE49-F238E27FC236}">
              <a16:creationId xmlns:a16="http://schemas.microsoft.com/office/drawing/2014/main" id="{00000000-0008-0000-0100-00005A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7" name="【公民館】&#10;一人当たり面積グラフ枠">
          <a:extLst>
            <a:ext uri="{FF2B5EF4-FFF2-40B4-BE49-F238E27FC236}">
              <a16:creationId xmlns:a16="http://schemas.microsoft.com/office/drawing/2014/main" id="{00000000-0008-0000-0100-00005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139881</xdr:rowOff>
    </xdr:from>
    <xdr:to>
      <xdr:col>116</xdr:col>
      <xdr:colOff>62864</xdr:colOff>
      <xdr:row>109</xdr:row>
      <xdr:rowOff>20682</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flipV="1">
          <a:off x="22160864" y="17284881"/>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09" name="【公民館】&#10;一人当たり面積最小値テキスト">
          <a:extLst>
            <a:ext uri="{FF2B5EF4-FFF2-40B4-BE49-F238E27FC236}">
              <a16:creationId xmlns:a16="http://schemas.microsoft.com/office/drawing/2014/main" id="{00000000-0008-0000-0100-00006102000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86558</xdr:rowOff>
    </xdr:from>
    <xdr:ext cx="469744" cy="259045"/>
    <xdr:sp macro="" textlink="">
      <xdr:nvSpPr>
        <xdr:cNvPr id="611" name="【公民館】&#10;一人当たり面積最大値テキスト">
          <a:extLst>
            <a:ext uri="{FF2B5EF4-FFF2-40B4-BE49-F238E27FC236}">
              <a16:creationId xmlns:a16="http://schemas.microsoft.com/office/drawing/2014/main" id="{00000000-0008-0000-0100-000063020000}"/>
            </a:ext>
          </a:extLst>
        </xdr:cNvPr>
        <xdr:cNvSpPr txBox="1"/>
      </xdr:nvSpPr>
      <xdr:spPr>
        <a:xfrm>
          <a:off x="22199600" y="1706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139881</xdr:rowOff>
    </xdr:from>
    <xdr:to>
      <xdr:col>116</xdr:col>
      <xdr:colOff>152400</xdr:colOff>
      <xdr:row>100</xdr:row>
      <xdr:rowOff>139881</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22072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162214</xdr:rowOff>
    </xdr:from>
    <xdr:ext cx="469744" cy="259045"/>
    <xdr:sp macro="" textlink="">
      <xdr:nvSpPr>
        <xdr:cNvPr id="613" name="【公民館】&#10;一人当たり面積平均値テキスト">
          <a:extLst>
            <a:ext uri="{FF2B5EF4-FFF2-40B4-BE49-F238E27FC236}">
              <a16:creationId xmlns:a16="http://schemas.microsoft.com/office/drawing/2014/main" id="{00000000-0008-0000-0100-000065020000}"/>
            </a:ext>
          </a:extLst>
        </xdr:cNvPr>
        <xdr:cNvSpPr txBox="1"/>
      </xdr:nvSpPr>
      <xdr:spPr>
        <a:xfrm>
          <a:off x="22199600" y="1816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12337</xdr:rowOff>
    </xdr:from>
    <xdr:to>
      <xdr:col>116</xdr:col>
      <xdr:colOff>114300</xdr:colOff>
      <xdr:row>106</xdr:row>
      <xdr:rowOff>113937</xdr:rowOff>
    </xdr:to>
    <xdr:sp macro="" textlink="">
      <xdr:nvSpPr>
        <xdr:cNvPr id="614" name="フローチャート: 判断 613">
          <a:extLst>
            <a:ext uri="{FF2B5EF4-FFF2-40B4-BE49-F238E27FC236}">
              <a16:creationId xmlns:a16="http://schemas.microsoft.com/office/drawing/2014/main" id="{00000000-0008-0000-0100-000066020000}"/>
            </a:ext>
          </a:extLst>
        </xdr:cNvPr>
        <xdr:cNvSpPr/>
      </xdr:nvSpPr>
      <xdr:spPr>
        <a:xfrm>
          <a:off x="221107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15602</xdr:rowOff>
    </xdr:from>
    <xdr:to>
      <xdr:col>112</xdr:col>
      <xdr:colOff>38100</xdr:colOff>
      <xdr:row>106</xdr:row>
      <xdr:rowOff>117202</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21272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54792</xdr:rowOff>
    </xdr:from>
    <xdr:to>
      <xdr:col>107</xdr:col>
      <xdr:colOff>101600</xdr:colOff>
      <xdr:row>106</xdr:row>
      <xdr:rowOff>156392</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20383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51526</xdr:rowOff>
    </xdr:from>
    <xdr:to>
      <xdr:col>112</xdr:col>
      <xdr:colOff>38100</xdr:colOff>
      <xdr:row>107</xdr:row>
      <xdr:rowOff>153126</xdr:rowOff>
    </xdr:to>
    <xdr:sp macro="" textlink="">
      <xdr:nvSpPr>
        <xdr:cNvPr id="622" name="楕円 621">
          <a:extLst>
            <a:ext uri="{FF2B5EF4-FFF2-40B4-BE49-F238E27FC236}">
              <a16:creationId xmlns:a16="http://schemas.microsoft.com/office/drawing/2014/main" id="{00000000-0008-0000-0100-00006E020000}"/>
            </a:ext>
          </a:extLst>
        </xdr:cNvPr>
        <xdr:cNvSpPr/>
      </xdr:nvSpPr>
      <xdr:spPr>
        <a:xfrm>
          <a:off x="21272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133729</xdr:rowOff>
    </xdr:from>
    <xdr:ext cx="469744" cy="259045"/>
    <xdr:sp macro="" textlink="">
      <xdr:nvSpPr>
        <xdr:cNvPr id="623" name="n_1aveValue【公民館】&#10;一人当たり面積">
          <a:extLst>
            <a:ext uri="{FF2B5EF4-FFF2-40B4-BE49-F238E27FC236}">
              <a16:creationId xmlns:a16="http://schemas.microsoft.com/office/drawing/2014/main" id="{00000000-0008-0000-0100-00006F020000}"/>
            </a:ext>
          </a:extLst>
        </xdr:cNvPr>
        <xdr:cNvSpPr txBox="1"/>
      </xdr:nvSpPr>
      <xdr:spPr>
        <a:xfrm>
          <a:off x="21075727" y="1796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1469</xdr:rowOff>
    </xdr:from>
    <xdr:ext cx="469744" cy="259045"/>
    <xdr:sp macro="" textlink="">
      <xdr:nvSpPr>
        <xdr:cNvPr id="624" name="n_2aveValue【公民館】&#10;一人当たり面積">
          <a:extLst>
            <a:ext uri="{FF2B5EF4-FFF2-40B4-BE49-F238E27FC236}">
              <a16:creationId xmlns:a16="http://schemas.microsoft.com/office/drawing/2014/main" id="{00000000-0008-0000-0100-000070020000}"/>
            </a:ext>
          </a:extLst>
        </xdr:cNvPr>
        <xdr:cNvSpPr txBox="1"/>
      </xdr:nvSpPr>
      <xdr:spPr>
        <a:xfrm>
          <a:off x="20199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144253</xdr:rowOff>
    </xdr:from>
    <xdr:ext cx="469744" cy="259045"/>
    <xdr:sp macro="" textlink="">
      <xdr:nvSpPr>
        <xdr:cNvPr id="625" name="n_1mainValue【公民館】&#10;一人当たり面積">
          <a:extLst>
            <a:ext uri="{FF2B5EF4-FFF2-40B4-BE49-F238E27FC236}">
              <a16:creationId xmlns:a16="http://schemas.microsoft.com/office/drawing/2014/main" id="{00000000-0008-0000-0100-000071020000}"/>
            </a:ext>
          </a:extLst>
        </xdr:cNvPr>
        <xdr:cNvSpPr txBox="1"/>
      </xdr:nvSpPr>
      <xdr:spPr>
        <a:xfrm>
          <a:off x="210757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8" name="テキスト ボックス 627">
          <a:extLst>
            <a:ext uri="{FF2B5EF4-FFF2-40B4-BE49-F238E27FC236}">
              <a16:creationId xmlns:a16="http://schemas.microsoft.com/office/drawing/2014/main" id="{00000000-0008-0000-0100-00007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年度決算時点では固定資産台帳の整備途上につき、上記を暫定値として算出した。整備後の確定値については今後精査していく。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58" name="テキスト ボックス 57">
          <a:extLst>
            <a:ext uri="{FF2B5EF4-FFF2-40B4-BE49-F238E27FC236}">
              <a16:creationId xmlns:a16="http://schemas.microsoft.com/office/drawing/2014/main" id="{00000000-0008-0000-0200-00003A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60" name="テキスト ボックス 59">
          <a:extLst>
            <a:ext uri="{FF2B5EF4-FFF2-40B4-BE49-F238E27FC236}">
              <a16:creationId xmlns:a16="http://schemas.microsoft.com/office/drawing/2014/main" id="{00000000-0008-0000-0200-00003C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2" name="テキスト ボックス 61">
          <a:extLst>
            <a:ext uri="{FF2B5EF4-FFF2-40B4-BE49-F238E27FC236}">
              <a16:creationId xmlns:a16="http://schemas.microsoft.com/office/drawing/2014/main" id="{00000000-0008-0000-0200-00003E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3" name="直線コネクタ 62">
          <a:extLst>
            <a:ext uri="{FF2B5EF4-FFF2-40B4-BE49-F238E27FC236}">
              <a16:creationId xmlns:a16="http://schemas.microsoft.com/office/drawing/2014/main" id="{00000000-0008-0000-0200-00003F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4" name="テキスト ボックス 63">
          <a:extLst>
            <a:ext uri="{FF2B5EF4-FFF2-40B4-BE49-F238E27FC236}">
              <a16:creationId xmlns:a16="http://schemas.microsoft.com/office/drawing/2014/main" id="{00000000-0008-0000-0200-000040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5" name="直線コネクタ 64">
          <a:extLst>
            <a:ext uri="{FF2B5EF4-FFF2-40B4-BE49-F238E27FC236}">
              <a16:creationId xmlns:a16="http://schemas.microsoft.com/office/drawing/2014/main" id="{00000000-0008-0000-0200-000041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7" name="直線コネクタ 66">
          <a:extLst>
            <a:ext uri="{FF2B5EF4-FFF2-40B4-BE49-F238E27FC236}">
              <a16:creationId xmlns:a16="http://schemas.microsoft.com/office/drawing/2014/main" id="{00000000-0008-0000-0200-00004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69" name="【体育館・プール】&#10;有形固定資産減価償却率グラフ枠">
          <a:extLst>
            <a:ext uri="{FF2B5EF4-FFF2-40B4-BE49-F238E27FC236}">
              <a16:creationId xmlns:a16="http://schemas.microsoft.com/office/drawing/2014/main" id="{00000000-0008-0000-0200-000045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102870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flipV="1">
          <a:off x="4634865" y="960120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71" name="【体育館・プール】&#10;有形固定資産減価償却率最小値テキスト">
          <a:extLst>
            <a:ext uri="{FF2B5EF4-FFF2-40B4-BE49-F238E27FC236}">
              <a16:creationId xmlns:a16="http://schemas.microsoft.com/office/drawing/2014/main" id="{00000000-0008-0000-0200-000047000000}"/>
            </a:ext>
          </a:extLst>
        </xdr:cNvPr>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73" name="【体育館・プール】&#10;有形固定資産減価償却率最大値テキスト">
          <a:extLst>
            <a:ext uri="{FF2B5EF4-FFF2-40B4-BE49-F238E27FC236}">
              <a16:creationId xmlns:a16="http://schemas.microsoft.com/office/drawing/2014/main" id="{00000000-0008-0000-0200-000049000000}"/>
            </a:ext>
          </a:extLst>
        </xdr:cNvPr>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112793</xdr:rowOff>
    </xdr:from>
    <xdr:ext cx="405111" cy="259045"/>
    <xdr:sp macro="" textlink="">
      <xdr:nvSpPr>
        <xdr:cNvPr id="75" name="【体育館・プール】&#10;有形固定資産減価償却率平均値テキスト">
          <a:extLst>
            <a:ext uri="{FF2B5EF4-FFF2-40B4-BE49-F238E27FC236}">
              <a16:creationId xmlns:a16="http://schemas.microsoft.com/office/drawing/2014/main" id="{00000000-0008-0000-0200-00004B000000}"/>
            </a:ext>
          </a:extLst>
        </xdr:cNvPr>
        <xdr:cNvSpPr txBox="1"/>
      </xdr:nvSpPr>
      <xdr:spPr>
        <a:xfrm>
          <a:off x="4673600" y="10399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76" name="フローチャート: 判断 75">
          <a:extLst>
            <a:ext uri="{FF2B5EF4-FFF2-40B4-BE49-F238E27FC236}">
              <a16:creationId xmlns:a16="http://schemas.microsoft.com/office/drawing/2014/main" id="{00000000-0008-0000-0200-00004C000000}"/>
            </a:ext>
          </a:extLst>
        </xdr:cNvPr>
        <xdr:cNvSpPr/>
      </xdr:nvSpPr>
      <xdr:spPr>
        <a:xfrm>
          <a:off x="4584700" y="1042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xdr:rowOff>
    </xdr:from>
    <xdr:to>
      <xdr:col>20</xdr:col>
      <xdr:colOff>38100</xdr:colOff>
      <xdr:row>61</xdr:row>
      <xdr:rowOff>103378</xdr:rowOff>
    </xdr:to>
    <xdr:sp macro="" textlink="">
      <xdr:nvSpPr>
        <xdr:cNvPr id="77" name="フローチャート: 判断 76">
          <a:extLst>
            <a:ext uri="{FF2B5EF4-FFF2-40B4-BE49-F238E27FC236}">
              <a16:creationId xmlns:a16="http://schemas.microsoft.com/office/drawing/2014/main" id="{00000000-0008-0000-0200-00004D000000}"/>
            </a:ext>
          </a:extLst>
        </xdr:cNvPr>
        <xdr:cNvSpPr/>
      </xdr:nvSpPr>
      <xdr:spPr>
        <a:xfrm>
          <a:off x="3746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94505</xdr:rowOff>
    </xdr:from>
    <xdr:ext cx="405111" cy="259045"/>
    <xdr:sp macro="" textlink="">
      <xdr:nvSpPr>
        <xdr:cNvPr id="78" name="n_1aveValue【体育館・プール】&#10;有形固定資産減価償却率">
          <a:extLst>
            <a:ext uri="{FF2B5EF4-FFF2-40B4-BE49-F238E27FC236}">
              <a16:creationId xmlns:a16="http://schemas.microsoft.com/office/drawing/2014/main" id="{00000000-0008-0000-0200-00004E000000}"/>
            </a:ext>
          </a:extLst>
        </xdr:cNvPr>
        <xdr:cNvSpPr txBox="1"/>
      </xdr:nvSpPr>
      <xdr:spPr>
        <a:xfrm>
          <a:off x="3582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79502</xdr:rowOff>
    </xdr:from>
    <xdr:to>
      <xdr:col>15</xdr:col>
      <xdr:colOff>101600</xdr:colOff>
      <xdr:row>61</xdr:row>
      <xdr:rowOff>9652</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2857500" y="103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26179</xdr:rowOff>
    </xdr:from>
    <xdr:ext cx="405111" cy="259045"/>
    <xdr:sp macro="" textlink="">
      <xdr:nvSpPr>
        <xdr:cNvPr id="80" name="n_2aveValue【体育館・プール】&#10;有形固定資産減価償却率">
          <a:extLst>
            <a:ext uri="{FF2B5EF4-FFF2-40B4-BE49-F238E27FC236}">
              <a16:creationId xmlns:a16="http://schemas.microsoft.com/office/drawing/2014/main" id="{00000000-0008-0000-0200-000050000000}"/>
            </a:ext>
          </a:extLst>
        </xdr:cNvPr>
        <xdr:cNvSpPr txBox="1"/>
      </xdr:nvSpPr>
      <xdr:spPr>
        <a:xfrm>
          <a:off x="2705744" y="10141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1" name="テキスト ボックス 80">
          <a:extLst>
            <a:ext uri="{FF2B5EF4-FFF2-40B4-BE49-F238E27FC236}">
              <a16:creationId xmlns:a16="http://schemas.microsoft.com/office/drawing/2014/main" id="{00000000-0008-0000-0200-000051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00000000-0008-0000-0200-000052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00000000-0008-0000-0200-000053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xdr:rowOff>
    </xdr:from>
    <xdr:to>
      <xdr:col>20</xdr:col>
      <xdr:colOff>38100</xdr:colOff>
      <xdr:row>57</xdr:row>
      <xdr:rowOff>114808</xdr:rowOff>
    </xdr:to>
    <xdr:sp macro="" textlink="">
      <xdr:nvSpPr>
        <xdr:cNvPr id="86" name="楕円 85">
          <a:extLst>
            <a:ext uri="{FF2B5EF4-FFF2-40B4-BE49-F238E27FC236}">
              <a16:creationId xmlns:a16="http://schemas.microsoft.com/office/drawing/2014/main" id="{00000000-0008-0000-0200-000056000000}"/>
            </a:ext>
          </a:extLst>
        </xdr:cNvPr>
        <xdr:cNvSpPr/>
      </xdr:nvSpPr>
      <xdr:spPr>
        <a:xfrm>
          <a:off x="3746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55</xdr:row>
      <xdr:rowOff>131335</xdr:rowOff>
    </xdr:from>
    <xdr:ext cx="405111" cy="259045"/>
    <xdr:sp macro="" textlink="">
      <xdr:nvSpPr>
        <xdr:cNvPr id="87" name="n_1mainValue【体育館・プール】&#10;有形固定資産減価償却率">
          <a:extLst>
            <a:ext uri="{FF2B5EF4-FFF2-40B4-BE49-F238E27FC236}">
              <a16:creationId xmlns:a16="http://schemas.microsoft.com/office/drawing/2014/main" id="{00000000-0008-0000-0200-000057000000}"/>
            </a:ext>
          </a:extLst>
        </xdr:cNvPr>
        <xdr:cNvSpPr txBox="1"/>
      </xdr:nvSpPr>
      <xdr:spPr>
        <a:xfrm>
          <a:off x="35820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0" name="【体育館・プール】&#10;一人当たり面積グラフ枠">
          <a:extLst>
            <a:ext uri="{FF2B5EF4-FFF2-40B4-BE49-F238E27FC236}">
              <a16:creationId xmlns:a16="http://schemas.microsoft.com/office/drawing/2014/main" id="{00000000-0008-0000-0200-00006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86360</xdr:rowOff>
    </xdr:from>
    <xdr:to>
      <xdr:col>54</xdr:col>
      <xdr:colOff>189865</xdr:colOff>
      <xdr:row>63</xdr:row>
      <xdr:rowOff>138430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flipV="1">
          <a:off x="10476865" y="9516110"/>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142257</xdr:rowOff>
    </xdr:from>
    <xdr:ext cx="469744" cy="259045"/>
    <xdr:sp macro="" textlink="">
      <xdr:nvSpPr>
        <xdr:cNvPr id="112" name="【体育館・プール】&#10;一人当たり面積最小値テキスト">
          <a:extLst>
            <a:ext uri="{FF2B5EF4-FFF2-40B4-BE49-F238E27FC236}">
              <a16:creationId xmlns:a16="http://schemas.microsoft.com/office/drawing/2014/main" id="{00000000-0008-0000-0200-000070000000}"/>
            </a:ext>
          </a:extLst>
        </xdr:cNvPr>
        <xdr:cNvSpPr txBox="1"/>
      </xdr:nvSpPr>
      <xdr:spPr>
        <a:xfrm>
          <a:off x="10515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138430</xdr:rowOff>
    </xdr:from>
    <xdr:to>
      <xdr:col>55</xdr:col>
      <xdr:colOff>88900</xdr:colOff>
      <xdr:row>63</xdr:row>
      <xdr:rowOff>138430</xdr:rowOff>
    </xdr:to>
    <xdr:cxnSp macro="">
      <xdr:nvCxnSpPr>
        <xdr:cNvPr id="113" name="直線コネクタ 112">
          <a:extLst>
            <a:ext uri="{FF2B5EF4-FFF2-40B4-BE49-F238E27FC236}">
              <a16:creationId xmlns:a16="http://schemas.microsoft.com/office/drawing/2014/main" id="{00000000-0008-0000-0200-000071000000}"/>
            </a:ext>
          </a:extLst>
        </xdr:cNvPr>
        <xdr:cNvCxnSpPr/>
      </xdr:nvCxnSpPr>
      <xdr:spPr>
        <a:xfrm>
          <a:off x="10388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33037</xdr:rowOff>
    </xdr:from>
    <xdr:ext cx="469744" cy="259045"/>
    <xdr:sp macro="" textlink="">
      <xdr:nvSpPr>
        <xdr:cNvPr id="114" name="【体育館・プール】&#10;一人当たり面積最大値テキスト">
          <a:extLst>
            <a:ext uri="{FF2B5EF4-FFF2-40B4-BE49-F238E27FC236}">
              <a16:creationId xmlns:a16="http://schemas.microsoft.com/office/drawing/2014/main" id="{00000000-0008-0000-0200-000072000000}"/>
            </a:ext>
          </a:extLst>
        </xdr:cNvPr>
        <xdr:cNvSpPr txBox="1"/>
      </xdr:nvSpPr>
      <xdr:spPr>
        <a:xfrm>
          <a:off x="10515600" y="929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86360</xdr:rowOff>
    </xdr:from>
    <xdr:to>
      <xdr:col>55</xdr:col>
      <xdr:colOff>88900</xdr:colOff>
      <xdr:row>55</xdr:row>
      <xdr:rowOff>86360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a:off x="10388600" y="951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16" name="【体育館・プール】&#10;一人当たり面積平均値テキスト">
          <a:extLst>
            <a:ext uri="{FF2B5EF4-FFF2-40B4-BE49-F238E27FC236}">
              <a16:creationId xmlns:a16="http://schemas.microsoft.com/office/drawing/2014/main" id="{00000000-0008-0000-0200-000074000000}"/>
            </a:ext>
          </a:extLst>
        </xdr:cNvPr>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151147</xdr:rowOff>
    </xdr:from>
    <xdr:ext cx="469744" cy="259045"/>
    <xdr:sp macro="" textlink="">
      <xdr:nvSpPr>
        <xdr:cNvPr id="119" name="n_1aveValue【体育館・プール】&#10;一人当たり面積">
          <a:extLst>
            <a:ext uri="{FF2B5EF4-FFF2-40B4-BE49-F238E27FC236}">
              <a16:creationId xmlns:a16="http://schemas.microsoft.com/office/drawing/2014/main" id="{00000000-0008-0000-0200-000077000000}"/>
            </a:ext>
          </a:extLst>
        </xdr:cNvPr>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86360</xdr:rowOff>
    </xdr:from>
    <xdr:to>
      <xdr:col>46</xdr:col>
      <xdr:colOff>38100</xdr:colOff>
      <xdr:row>62</xdr:row>
      <xdr:rowOff>16510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33037</xdr:rowOff>
    </xdr:from>
    <xdr:ext cx="469744" cy="259045"/>
    <xdr:sp macro="" textlink="">
      <xdr:nvSpPr>
        <xdr:cNvPr id="121" name="n_2aveValue【体育館・プール】&#10;一人当たり面積">
          <a:extLst>
            <a:ext uri="{FF2B5EF4-FFF2-40B4-BE49-F238E27FC236}">
              <a16:creationId xmlns:a16="http://schemas.microsoft.com/office/drawing/2014/main" id="{00000000-0008-0000-0200-000079000000}"/>
            </a:ext>
          </a:extLst>
        </xdr:cNvPr>
        <xdr:cNvSpPr txBox="1"/>
      </xdr:nvSpPr>
      <xdr:spPr>
        <a:xfrm>
          <a:off x="85154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26670</xdr:rowOff>
    </xdr:from>
    <xdr:to>
      <xdr:col>50</xdr:col>
      <xdr:colOff>165100</xdr:colOff>
      <xdr:row>63</xdr:row>
      <xdr:rowOff>128270</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95885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119397</xdr:rowOff>
    </xdr:from>
    <xdr:ext cx="469744" cy="259045"/>
    <xdr:sp macro="" textlink="">
      <xdr:nvSpPr>
        <xdr:cNvPr id="128" name="n_1mainValue【体育館・プール】&#10;一人当たり面積">
          <a:extLst>
            <a:ext uri="{FF2B5EF4-FFF2-40B4-BE49-F238E27FC236}">
              <a16:creationId xmlns:a16="http://schemas.microsoft.com/office/drawing/2014/main" id="{00000000-0008-0000-0200-000080000000}"/>
            </a:ext>
          </a:extLst>
        </xdr:cNvPr>
        <xdr:cNvSpPr txBox="1"/>
      </xdr:nvSpPr>
      <xdr:spPr>
        <a:xfrm>
          <a:off x="9391727" y="1092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39" name="直線コネクタ 138">
          <a:extLst>
            <a:ext uri="{FF2B5EF4-FFF2-40B4-BE49-F238E27FC236}">
              <a16:creationId xmlns:a16="http://schemas.microsoft.com/office/drawing/2014/main" id="{00000000-0008-0000-0200-00008B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41" name="直線コネクタ 140">
          <a:extLst>
            <a:ext uri="{FF2B5EF4-FFF2-40B4-BE49-F238E27FC236}">
              <a16:creationId xmlns:a16="http://schemas.microsoft.com/office/drawing/2014/main" id="{00000000-0008-0000-0200-00008D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3" name="【福祉施設】&#10;有形固定資産減価償却率グラフ枠">
          <a:extLst>
            <a:ext uri="{FF2B5EF4-FFF2-40B4-BE49-F238E27FC236}">
              <a16:creationId xmlns:a16="http://schemas.microsoft.com/office/drawing/2014/main" id="{00000000-0008-0000-0200-00009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83820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4634865" y="13280571"/>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340478" cy="259045"/>
    <xdr:sp macro="" textlink="">
      <xdr:nvSpPr>
        <xdr:cNvPr id="155" name="【福祉施設】&#10;有形固定資産減価償却率最小値テキスト">
          <a:extLst>
            <a:ext uri="{FF2B5EF4-FFF2-40B4-BE49-F238E27FC236}">
              <a16:creationId xmlns:a16="http://schemas.microsoft.com/office/drawing/2014/main" id="{00000000-0008-0000-0200-00009B000000}"/>
            </a:ext>
          </a:extLst>
        </xdr:cNvPr>
        <xdr:cNvSpPr txBox="1"/>
      </xdr:nvSpPr>
      <xdr:spPr>
        <a:xfrm>
          <a:off x="4673600" y="148323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4546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57" name="【福祉施設】&#10;有形固定資産減価償却率最大値テキスト">
          <a:extLst>
            <a:ext uri="{FF2B5EF4-FFF2-40B4-BE49-F238E27FC236}">
              <a16:creationId xmlns:a16="http://schemas.microsoft.com/office/drawing/2014/main" id="{00000000-0008-0000-0200-00009D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84926</xdr:rowOff>
    </xdr:from>
    <xdr:ext cx="405111" cy="259045"/>
    <xdr:sp macro="" textlink="">
      <xdr:nvSpPr>
        <xdr:cNvPr id="159" name="【福祉施設】&#10;有形固定資産減価償却率平均値テキスト">
          <a:extLst>
            <a:ext uri="{FF2B5EF4-FFF2-40B4-BE49-F238E27FC236}">
              <a16:creationId xmlns:a16="http://schemas.microsoft.com/office/drawing/2014/main" id="{00000000-0008-0000-0200-00009F000000}"/>
            </a:ext>
          </a:extLst>
        </xdr:cNvPr>
        <xdr:cNvSpPr txBox="1"/>
      </xdr:nvSpPr>
      <xdr:spPr>
        <a:xfrm>
          <a:off x="4673600" y="13972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160" name="フローチャート: 判断 159">
          <a:extLst>
            <a:ext uri="{FF2B5EF4-FFF2-40B4-BE49-F238E27FC236}">
              <a16:creationId xmlns:a16="http://schemas.microsoft.com/office/drawing/2014/main" id="{00000000-0008-0000-0200-0000A0000000}"/>
            </a:ext>
          </a:extLst>
        </xdr:cNvPr>
        <xdr:cNvSpPr/>
      </xdr:nvSpPr>
      <xdr:spPr>
        <a:xfrm>
          <a:off x="45847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160382</xdr:rowOff>
    </xdr:from>
    <xdr:to>
      <xdr:col>20</xdr:col>
      <xdr:colOff>38100</xdr:colOff>
      <xdr:row>82</xdr:row>
      <xdr:rowOff>90532</xdr:rowOff>
    </xdr:to>
    <xdr:sp macro="" textlink="">
      <xdr:nvSpPr>
        <xdr:cNvPr id="161" name="フローチャート: 判断 160">
          <a:extLst>
            <a:ext uri="{FF2B5EF4-FFF2-40B4-BE49-F238E27FC236}">
              <a16:creationId xmlns:a16="http://schemas.microsoft.com/office/drawing/2014/main" id="{00000000-0008-0000-0200-0000A1000000}"/>
            </a:ext>
          </a:extLst>
        </xdr:cNvPr>
        <xdr:cNvSpPr/>
      </xdr:nvSpPr>
      <xdr:spPr>
        <a:xfrm>
          <a:off x="3746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81659</xdr:rowOff>
    </xdr:from>
    <xdr:ext cx="405111" cy="259045"/>
    <xdr:sp macro="" textlink="">
      <xdr:nvSpPr>
        <xdr:cNvPr id="162" name="n_1aveValue【福祉施設】&#10;有形固定資産減価償却率">
          <a:extLst>
            <a:ext uri="{FF2B5EF4-FFF2-40B4-BE49-F238E27FC236}">
              <a16:creationId xmlns:a16="http://schemas.microsoft.com/office/drawing/2014/main" id="{00000000-0008-0000-0200-0000A2000000}"/>
            </a:ext>
          </a:extLst>
        </xdr:cNvPr>
        <xdr:cNvSpPr txBox="1"/>
      </xdr:nvSpPr>
      <xdr:spPr>
        <a:xfrm>
          <a:off x="35820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122827</xdr:rowOff>
    </xdr:from>
    <xdr:to>
      <xdr:col>15</xdr:col>
      <xdr:colOff>101600</xdr:colOff>
      <xdr:row>82</xdr:row>
      <xdr:rowOff>52977</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2857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69504</xdr:rowOff>
    </xdr:from>
    <xdr:ext cx="405111" cy="259045"/>
    <xdr:sp macro="" textlink="">
      <xdr:nvSpPr>
        <xdr:cNvPr id="164" name="n_2aveValue【福祉施設】&#10;有形固定資産減価償却率">
          <a:extLst>
            <a:ext uri="{FF2B5EF4-FFF2-40B4-BE49-F238E27FC236}">
              <a16:creationId xmlns:a16="http://schemas.microsoft.com/office/drawing/2014/main" id="{00000000-0008-0000-0200-0000A4000000}"/>
            </a:ext>
          </a:extLst>
        </xdr:cNvPr>
        <xdr:cNvSpPr txBox="1"/>
      </xdr:nvSpPr>
      <xdr:spPr>
        <a:xfrm>
          <a:off x="2705744" y="1378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111398</xdr:rowOff>
    </xdr:from>
    <xdr:to>
      <xdr:col>20</xdr:col>
      <xdr:colOff>38100</xdr:colOff>
      <xdr:row>82</xdr:row>
      <xdr:rowOff>41548</xdr:rowOff>
    </xdr:to>
    <xdr:sp macro="" textlink="">
      <xdr:nvSpPr>
        <xdr:cNvPr id="170" name="楕円 169">
          <a:extLst>
            <a:ext uri="{FF2B5EF4-FFF2-40B4-BE49-F238E27FC236}">
              <a16:creationId xmlns:a16="http://schemas.microsoft.com/office/drawing/2014/main" id="{00000000-0008-0000-0200-0000AA000000}"/>
            </a:ext>
          </a:extLst>
        </xdr:cNvPr>
        <xdr:cNvSpPr/>
      </xdr:nvSpPr>
      <xdr:spPr>
        <a:xfrm>
          <a:off x="3746500" y="1399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58075</xdr:rowOff>
    </xdr:from>
    <xdr:ext cx="405111" cy="259045"/>
    <xdr:sp macro="" textlink="">
      <xdr:nvSpPr>
        <xdr:cNvPr id="171" name="n_1mainValue【福祉施設】&#10;有形固定資産減価償却率">
          <a:extLst>
            <a:ext uri="{FF2B5EF4-FFF2-40B4-BE49-F238E27FC236}">
              <a16:creationId xmlns:a16="http://schemas.microsoft.com/office/drawing/2014/main" id="{00000000-0008-0000-0200-0000AB000000}"/>
            </a:ext>
          </a:extLst>
        </xdr:cNvPr>
        <xdr:cNvSpPr txBox="1"/>
      </xdr:nvSpPr>
      <xdr:spPr>
        <a:xfrm>
          <a:off x="3582044" y="1377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6" name="【福祉施設】&#10;一人当たり面積グラフ枠">
          <a:extLst>
            <a:ext uri="{FF2B5EF4-FFF2-40B4-BE49-F238E27FC236}">
              <a16:creationId xmlns:a16="http://schemas.microsoft.com/office/drawing/2014/main" id="{00000000-0008-0000-0200-0000C4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52795</xdr:rowOff>
    </xdr:from>
    <xdr:to>
      <xdr:col>54</xdr:col>
      <xdr:colOff>189865</xdr:colOff>
      <xdr:row>86</xdr:row>
      <xdr:rowOff>96882</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flipV="1">
          <a:off x="10476865" y="13254445"/>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100709</xdr:rowOff>
    </xdr:from>
    <xdr:ext cx="469744" cy="259045"/>
    <xdr:sp macro="" textlink="">
      <xdr:nvSpPr>
        <xdr:cNvPr id="198" name="【福祉施設】&#10;一人当たり面積最小値テキスト">
          <a:extLst>
            <a:ext uri="{FF2B5EF4-FFF2-40B4-BE49-F238E27FC236}">
              <a16:creationId xmlns:a16="http://schemas.microsoft.com/office/drawing/2014/main" id="{00000000-0008-0000-0200-0000C6000000}"/>
            </a:ext>
          </a:extLst>
        </xdr:cNvPr>
        <xdr:cNvSpPr txBox="1"/>
      </xdr:nvSpPr>
      <xdr:spPr>
        <a:xfrm>
          <a:off x="10515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96882</xdr:rowOff>
    </xdr:from>
    <xdr:to>
      <xdr:col>55</xdr:col>
      <xdr:colOff>88900</xdr:colOff>
      <xdr:row>86</xdr:row>
      <xdr:rowOff>96882</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0388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170922</xdr:rowOff>
    </xdr:from>
    <xdr:ext cx="469744" cy="259045"/>
    <xdr:sp macro="" textlink="">
      <xdr:nvSpPr>
        <xdr:cNvPr id="200" name="【福祉施設】&#10;一人当たり面積最大値テキスト">
          <a:extLst>
            <a:ext uri="{FF2B5EF4-FFF2-40B4-BE49-F238E27FC236}">
              <a16:creationId xmlns:a16="http://schemas.microsoft.com/office/drawing/2014/main" id="{00000000-0008-0000-0200-0000C8000000}"/>
            </a:ext>
          </a:extLst>
        </xdr:cNvPr>
        <xdr:cNvSpPr txBox="1"/>
      </xdr:nvSpPr>
      <xdr:spPr>
        <a:xfrm>
          <a:off x="10515600" y="13029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52795</xdr:rowOff>
    </xdr:from>
    <xdr:to>
      <xdr:col>55</xdr:col>
      <xdr:colOff>88900</xdr:colOff>
      <xdr:row>77</xdr:row>
      <xdr:rowOff>52795</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0388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1650</xdr:rowOff>
    </xdr:from>
    <xdr:ext cx="469744" cy="259045"/>
    <xdr:sp macro="" textlink="">
      <xdr:nvSpPr>
        <xdr:cNvPr id="202" name="【福祉施設】&#10;一人当たり面積平均値テキスト">
          <a:extLst>
            <a:ext uri="{FF2B5EF4-FFF2-40B4-BE49-F238E27FC236}">
              <a16:creationId xmlns:a16="http://schemas.microsoft.com/office/drawing/2014/main" id="{00000000-0008-0000-0200-0000CA000000}"/>
            </a:ext>
          </a:extLst>
        </xdr:cNvPr>
        <xdr:cNvSpPr txBox="1"/>
      </xdr:nvSpPr>
      <xdr:spPr>
        <a:xfrm>
          <a:off x="10515600" y="14060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23223</xdr:rowOff>
    </xdr:from>
    <xdr:to>
      <xdr:col>55</xdr:col>
      <xdr:colOff>50800</xdr:colOff>
      <xdr:row>82</xdr:row>
      <xdr:rowOff>124823</xdr:rowOff>
    </xdr:to>
    <xdr:sp macro="" textlink="">
      <xdr:nvSpPr>
        <xdr:cNvPr id="203" name="フローチャート: 判断 202">
          <a:extLst>
            <a:ext uri="{FF2B5EF4-FFF2-40B4-BE49-F238E27FC236}">
              <a16:creationId xmlns:a16="http://schemas.microsoft.com/office/drawing/2014/main" id="{00000000-0008-0000-0200-0000CB000000}"/>
            </a:ext>
          </a:extLst>
        </xdr:cNvPr>
        <xdr:cNvSpPr/>
      </xdr:nvSpPr>
      <xdr:spPr>
        <a:xfrm>
          <a:off x="104267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80</xdr:row>
      <xdr:rowOff>134257</xdr:rowOff>
    </xdr:from>
    <xdr:to>
      <xdr:col>50</xdr:col>
      <xdr:colOff>165100</xdr:colOff>
      <xdr:row>81</xdr:row>
      <xdr:rowOff>64407</xdr:rowOff>
    </xdr:to>
    <xdr:sp macro="" textlink="">
      <xdr:nvSpPr>
        <xdr:cNvPr id="204" name="フローチャート: 判断 203">
          <a:extLst>
            <a:ext uri="{FF2B5EF4-FFF2-40B4-BE49-F238E27FC236}">
              <a16:creationId xmlns:a16="http://schemas.microsoft.com/office/drawing/2014/main" id="{00000000-0008-0000-0200-0000CC000000}"/>
            </a:ext>
          </a:extLst>
        </xdr:cNvPr>
        <xdr:cNvSpPr/>
      </xdr:nvSpPr>
      <xdr:spPr>
        <a:xfrm>
          <a:off x="9588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79</xdr:row>
      <xdr:rowOff>80934</xdr:rowOff>
    </xdr:from>
    <xdr:ext cx="469744" cy="259045"/>
    <xdr:sp macro="" textlink="">
      <xdr:nvSpPr>
        <xdr:cNvPr id="205" name="n_1aveValue【福祉施設】&#10;一人当たり面積">
          <a:extLst>
            <a:ext uri="{FF2B5EF4-FFF2-40B4-BE49-F238E27FC236}">
              <a16:creationId xmlns:a16="http://schemas.microsoft.com/office/drawing/2014/main" id="{00000000-0008-0000-0200-0000CD000000}"/>
            </a:ext>
          </a:extLst>
        </xdr:cNvPr>
        <xdr:cNvSpPr txBox="1"/>
      </xdr:nvSpPr>
      <xdr:spPr>
        <a:xfrm>
          <a:off x="93917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140788</xdr:rowOff>
    </xdr:from>
    <xdr:to>
      <xdr:col>46</xdr:col>
      <xdr:colOff>38100</xdr:colOff>
      <xdr:row>83</xdr:row>
      <xdr:rowOff>70938</xdr:rowOff>
    </xdr:to>
    <xdr:sp macro="" textlink="">
      <xdr:nvSpPr>
        <xdr:cNvPr id="206" name="フローチャート: 判断 205">
          <a:extLst>
            <a:ext uri="{FF2B5EF4-FFF2-40B4-BE49-F238E27FC236}">
              <a16:creationId xmlns:a16="http://schemas.microsoft.com/office/drawing/2014/main" id="{00000000-0008-0000-0200-0000CE000000}"/>
            </a:ext>
          </a:extLst>
        </xdr:cNvPr>
        <xdr:cNvSpPr/>
      </xdr:nvSpPr>
      <xdr:spPr>
        <a:xfrm>
          <a:off x="869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87465</xdr:rowOff>
    </xdr:from>
    <xdr:ext cx="469744" cy="259045"/>
    <xdr:sp macro="" textlink="">
      <xdr:nvSpPr>
        <xdr:cNvPr id="207" name="n_2aveValue【福祉施設】&#10;一人当たり面積">
          <a:extLst>
            <a:ext uri="{FF2B5EF4-FFF2-40B4-BE49-F238E27FC236}">
              <a16:creationId xmlns:a16="http://schemas.microsoft.com/office/drawing/2014/main" id="{00000000-0008-0000-0200-0000CF000000}"/>
            </a:ext>
          </a:extLst>
        </xdr:cNvPr>
        <xdr:cNvSpPr txBox="1"/>
      </xdr:nvSpPr>
      <xdr:spPr>
        <a:xfrm>
          <a:off x="8515427" y="1397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111398</xdr:rowOff>
    </xdr:from>
    <xdr:to>
      <xdr:col>50</xdr:col>
      <xdr:colOff>165100</xdr:colOff>
      <xdr:row>85</xdr:row>
      <xdr:rowOff>41548</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95885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32675</xdr:rowOff>
    </xdr:from>
    <xdr:ext cx="469744" cy="259045"/>
    <xdr:sp macro="" textlink="">
      <xdr:nvSpPr>
        <xdr:cNvPr id="214" name="n_1mainValue【福祉施設】&#10;一人当たり面積">
          <a:extLst>
            <a:ext uri="{FF2B5EF4-FFF2-40B4-BE49-F238E27FC236}">
              <a16:creationId xmlns:a16="http://schemas.microsoft.com/office/drawing/2014/main" id="{00000000-0008-0000-0200-0000D6000000}"/>
            </a:ext>
          </a:extLst>
        </xdr:cNvPr>
        <xdr:cNvSpPr txBox="1"/>
      </xdr:nvSpPr>
      <xdr:spPr>
        <a:xfrm>
          <a:off x="9391727"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5" name="【一般廃棄物処理施設】&#10;有形固定資産減価償却率グラフ枠">
          <a:extLst>
            <a:ext uri="{FF2B5EF4-FFF2-40B4-BE49-F238E27FC236}">
              <a16:creationId xmlns:a16="http://schemas.microsoft.com/office/drawing/2014/main" id="{00000000-0008-0000-0200-0000FF00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107224</xdr:rowOff>
    </xdr:from>
    <xdr:to>
      <xdr:col>85</xdr:col>
      <xdr:colOff>126364</xdr:colOff>
      <xdr:row>41</xdr:row>
      <xdr:rowOff>79466</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16318864" y="576507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83293</xdr:rowOff>
    </xdr:from>
    <xdr:ext cx="405111" cy="259045"/>
    <xdr:sp macro="" textlink="">
      <xdr:nvSpPr>
        <xdr:cNvPr id="257" name="【一般廃棄物処理施設】&#10;有形固定資産減価償却率最小値テキスト">
          <a:extLst>
            <a:ext uri="{FF2B5EF4-FFF2-40B4-BE49-F238E27FC236}">
              <a16:creationId xmlns:a16="http://schemas.microsoft.com/office/drawing/2014/main" id="{00000000-0008-0000-0200-000001010000}"/>
            </a:ext>
          </a:extLst>
        </xdr:cNvPr>
        <xdr:cNvSpPr txBox="1"/>
      </xdr:nvSpPr>
      <xdr:spPr>
        <a:xfrm>
          <a:off x="16357600" y="711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79466</xdr:rowOff>
    </xdr:from>
    <xdr:to>
      <xdr:col>86</xdr:col>
      <xdr:colOff>25400</xdr:colOff>
      <xdr:row>41</xdr:row>
      <xdr:rowOff>79466</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a:off x="16230600" y="710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53901</xdr:rowOff>
    </xdr:from>
    <xdr:ext cx="405111" cy="259045"/>
    <xdr:sp macro="" textlink="">
      <xdr:nvSpPr>
        <xdr:cNvPr id="259" name="【一般廃棄物処理施設】&#10;有形固定資産減価償却率最大値テキスト">
          <a:extLst>
            <a:ext uri="{FF2B5EF4-FFF2-40B4-BE49-F238E27FC236}">
              <a16:creationId xmlns:a16="http://schemas.microsoft.com/office/drawing/2014/main" id="{00000000-0008-0000-0200-000003010000}"/>
            </a:ext>
          </a:extLst>
        </xdr:cNvPr>
        <xdr:cNvSpPr txBox="1"/>
      </xdr:nvSpPr>
      <xdr:spPr>
        <a:xfrm>
          <a:off x="16357600" y="554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107224</xdr:rowOff>
    </xdr:from>
    <xdr:to>
      <xdr:col>86</xdr:col>
      <xdr:colOff>25400</xdr:colOff>
      <xdr:row>33</xdr:row>
      <xdr:rowOff>107224</xdr:rowOff>
    </xdr:to>
    <xdr:cxnSp macro="">
      <xdr:nvCxnSpPr>
        <xdr:cNvPr id="260" name="直線コネクタ 259">
          <a:extLst>
            <a:ext uri="{FF2B5EF4-FFF2-40B4-BE49-F238E27FC236}">
              <a16:creationId xmlns:a16="http://schemas.microsoft.com/office/drawing/2014/main" id="{00000000-0008-0000-0200-000004010000}"/>
            </a:ext>
          </a:extLst>
        </xdr:cNvPr>
        <xdr:cNvCxnSpPr/>
      </xdr:nvCxnSpPr>
      <xdr:spPr>
        <a:xfrm>
          <a:off x="16230600" y="57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77305</xdr:rowOff>
    </xdr:from>
    <xdr:ext cx="405111" cy="259045"/>
    <xdr:sp macro="" textlink="">
      <xdr:nvSpPr>
        <xdr:cNvPr id="261" name="【一般廃棄物処理施設】&#10;有形固定資産減価償却率平均値テキスト">
          <a:extLst>
            <a:ext uri="{FF2B5EF4-FFF2-40B4-BE49-F238E27FC236}">
              <a16:creationId xmlns:a16="http://schemas.microsoft.com/office/drawing/2014/main" id="{00000000-0008-0000-0200-000005010000}"/>
            </a:ext>
          </a:extLst>
        </xdr:cNvPr>
        <xdr:cNvSpPr txBox="1"/>
      </xdr:nvSpPr>
      <xdr:spPr>
        <a:xfrm>
          <a:off x="16357600" y="6249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98878</xdr:rowOff>
    </xdr:from>
    <xdr:to>
      <xdr:col>85</xdr:col>
      <xdr:colOff>177800</xdr:colOff>
      <xdr:row>37</xdr:row>
      <xdr:rowOff>29028</xdr:rowOff>
    </xdr:to>
    <xdr:sp macro="" textlink="">
      <xdr:nvSpPr>
        <xdr:cNvPr id="262" name="フローチャート: 判断 261">
          <a:extLst>
            <a:ext uri="{FF2B5EF4-FFF2-40B4-BE49-F238E27FC236}">
              <a16:creationId xmlns:a16="http://schemas.microsoft.com/office/drawing/2014/main" id="{00000000-0008-0000-0200-000006010000}"/>
            </a:ext>
          </a:extLst>
        </xdr:cNvPr>
        <xdr:cNvSpPr/>
      </xdr:nvSpPr>
      <xdr:spPr>
        <a:xfrm>
          <a:off x="16268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95613</xdr:rowOff>
    </xdr:from>
    <xdr:to>
      <xdr:col>81</xdr:col>
      <xdr:colOff>101600</xdr:colOff>
      <xdr:row>37</xdr:row>
      <xdr:rowOff>25763</xdr:rowOff>
    </xdr:to>
    <xdr:sp macro="" textlink="">
      <xdr:nvSpPr>
        <xdr:cNvPr id="263" name="フローチャート: 判断 262">
          <a:extLst>
            <a:ext uri="{FF2B5EF4-FFF2-40B4-BE49-F238E27FC236}">
              <a16:creationId xmlns:a16="http://schemas.microsoft.com/office/drawing/2014/main" id="{00000000-0008-0000-0200-000007010000}"/>
            </a:ext>
          </a:extLst>
        </xdr:cNvPr>
        <xdr:cNvSpPr/>
      </xdr:nvSpPr>
      <xdr:spPr>
        <a:xfrm>
          <a:off x="15430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16890</xdr:rowOff>
    </xdr:from>
    <xdr:ext cx="405111" cy="259045"/>
    <xdr:sp macro="" textlink="">
      <xdr:nvSpPr>
        <xdr:cNvPr id="264" name="n_1aveValue【一般廃棄物処理施設】&#10;有形固定資産減価償却率">
          <a:extLst>
            <a:ext uri="{FF2B5EF4-FFF2-40B4-BE49-F238E27FC236}">
              <a16:creationId xmlns:a16="http://schemas.microsoft.com/office/drawing/2014/main" id="{00000000-0008-0000-0200-000008010000}"/>
            </a:ext>
          </a:extLst>
        </xdr:cNvPr>
        <xdr:cNvSpPr txBox="1"/>
      </xdr:nvSpPr>
      <xdr:spPr>
        <a:xfrm>
          <a:off x="15266044" y="636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69487</xdr:rowOff>
    </xdr:from>
    <xdr:to>
      <xdr:col>76</xdr:col>
      <xdr:colOff>165100</xdr:colOff>
      <xdr:row>36</xdr:row>
      <xdr:rowOff>171087</xdr:rowOff>
    </xdr:to>
    <xdr:sp macro="" textlink="">
      <xdr:nvSpPr>
        <xdr:cNvPr id="265" name="フローチャート: 判断 264">
          <a:extLst>
            <a:ext uri="{FF2B5EF4-FFF2-40B4-BE49-F238E27FC236}">
              <a16:creationId xmlns:a16="http://schemas.microsoft.com/office/drawing/2014/main" id="{00000000-0008-0000-0200-000009010000}"/>
            </a:ext>
          </a:extLst>
        </xdr:cNvPr>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16164</xdr:rowOff>
    </xdr:from>
    <xdr:ext cx="405111" cy="259045"/>
    <xdr:sp macro="" textlink="">
      <xdr:nvSpPr>
        <xdr:cNvPr id="266" name="n_2aveValue【一般廃棄物処理施設】&#10;有形固定資産減価償却率">
          <a:extLst>
            <a:ext uri="{FF2B5EF4-FFF2-40B4-BE49-F238E27FC236}">
              <a16:creationId xmlns:a16="http://schemas.microsoft.com/office/drawing/2014/main" id="{00000000-0008-0000-0200-00000A010000}"/>
            </a:ext>
          </a:extLst>
        </xdr:cNvPr>
        <xdr:cNvSpPr txBox="1"/>
      </xdr:nvSpPr>
      <xdr:spPr>
        <a:xfrm>
          <a:off x="14389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92347</xdr:rowOff>
    </xdr:from>
    <xdr:to>
      <xdr:col>81</xdr:col>
      <xdr:colOff>101600</xdr:colOff>
      <xdr:row>35</xdr:row>
      <xdr:rowOff>22497</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15430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39024</xdr:rowOff>
    </xdr:from>
    <xdr:ext cx="405111" cy="259045"/>
    <xdr:sp macro="" textlink="">
      <xdr:nvSpPr>
        <xdr:cNvPr id="273" name="n_1mainValue【一般廃棄物処理施設】&#10;有形固定資産減価償却率">
          <a:extLst>
            <a:ext uri="{FF2B5EF4-FFF2-40B4-BE49-F238E27FC236}">
              <a16:creationId xmlns:a16="http://schemas.microsoft.com/office/drawing/2014/main" id="{00000000-0008-0000-0200-000011010000}"/>
            </a:ext>
          </a:extLst>
        </xdr:cNvPr>
        <xdr:cNvSpPr txBox="1"/>
      </xdr:nvSpPr>
      <xdr:spPr>
        <a:xfrm>
          <a:off x="152660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4" name="【一般廃棄物処理施設】&#10;一人当たり有形固定資産（償却資産）額グラフ枠">
          <a:extLst>
            <a:ext uri="{FF2B5EF4-FFF2-40B4-BE49-F238E27FC236}">
              <a16:creationId xmlns:a16="http://schemas.microsoft.com/office/drawing/2014/main" id="{00000000-0008-0000-0200-00002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77544</xdr:rowOff>
    </xdr:from>
    <xdr:to>
      <xdr:col>116</xdr:col>
      <xdr:colOff>62864</xdr:colOff>
      <xdr:row>41</xdr:row>
      <xdr:rowOff>100299</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flipV="1">
          <a:off x="22160864" y="5735394"/>
          <a:ext cx="0" cy="1394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104126</xdr:rowOff>
    </xdr:from>
    <xdr:ext cx="469744" cy="259045"/>
    <xdr:sp macro="" textlink="">
      <xdr:nvSpPr>
        <xdr:cNvPr id="296" name="【一般廃棄物処理施設】&#10;一人当たり有形固定資産（償却資産）額最小値テキスト">
          <a:extLst>
            <a:ext uri="{FF2B5EF4-FFF2-40B4-BE49-F238E27FC236}">
              <a16:creationId xmlns:a16="http://schemas.microsoft.com/office/drawing/2014/main" id="{00000000-0008-0000-0200-000028010000}"/>
            </a:ext>
          </a:extLst>
        </xdr:cNvPr>
        <xdr:cNvSpPr txBox="1"/>
      </xdr:nvSpPr>
      <xdr:spPr>
        <a:xfrm>
          <a:off x="22199600" y="7133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100299</xdr:rowOff>
    </xdr:from>
    <xdr:to>
      <xdr:col>116</xdr:col>
      <xdr:colOff>152400</xdr:colOff>
      <xdr:row>41</xdr:row>
      <xdr:rowOff>100299</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22072600" y="7129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24221</xdr:rowOff>
    </xdr:from>
    <xdr:ext cx="599010" cy="259045"/>
    <xdr:sp macro="" textlink="">
      <xdr:nvSpPr>
        <xdr:cNvPr id="298" name="【一般廃棄物処理施設】&#10;一人当たり有形固定資産（償却資産）額最大値テキスト">
          <a:extLst>
            <a:ext uri="{FF2B5EF4-FFF2-40B4-BE49-F238E27FC236}">
              <a16:creationId xmlns:a16="http://schemas.microsoft.com/office/drawing/2014/main" id="{00000000-0008-0000-0200-00002A010000}"/>
            </a:ext>
          </a:extLst>
        </xdr:cNvPr>
        <xdr:cNvSpPr txBox="1"/>
      </xdr:nvSpPr>
      <xdr:spPr>
        <a:xfrm>
          <a:off x="22199600" y="55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77544</xdr:rowOff>
    </xdr:from>
    <xdr:to>
      <xdr:col>116</xdr:col>
      <xdr:colOff>152400</xdr:colOff>
      <xdr:row>33</xdr:row>
      <xdr:rowOff>77544</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22072600" y="573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67391</xdr:rowOff>
    </xdr:from>
    <xdr:ext cx="599010" cy="259045"/>
    <xdr:sp macro="" textlink="">
      <xdr:nvSpPr>
        <xdr:cNvPr id="300" name="【一般廃棄物処理施設】&#10;一人当たり有形固定資産（償却資産）額平均値テキスト">
          <a:extLst>
            <a:ext uri="{FF2B5EF4-FFF2-40B4-BE49-F238E27FC236}">
              <a16:creationId xmlns:a16="http://schemas.microsoft.com/office/drawing/2014/main" id="{00000000-0008-0000-0200-00002C010000}"/>
            </a:ext>
          </a:extLst>
        </xdr:cNvPr>
        <xdr:cNvSpPr txBox="1"/>
      </xdr:nvSpPr>
      <xdr:spPr>
        <a:xfrm>
          <a:off x="22199600" y="658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88964</xdr:rowOff>
    </xdr:from>
    <xdr:to>
      <xdr:col>116</xdr:col>
      <xdr:colOff>114300</xdr:colOff>
      <xdr:row>39</xdr:row>
      <xdr:rowOff>19114</xdr:rowOff>
    </xdr:to>
    <xdr:sp macro="" textlink="">
      <xdr:nvSpPr>
        <xdr:cNvPr id="301" name="フローチャート: 判断 300">
          <a:extLst>
            <a:ext uri="{FF2B5EF4-FFF2-40B4-BE49-F238E27FC236}">
              <a16:creationId xmlns:a16="http://schemas.microsoft.com/office/drawing/2014/main" id="{00000000-0008-0000-0200-00002D010000}"/>
            </a:ext>
          </a:extLst>
        </xdr:cNvPr>
        <xdr:cNvSpPr/>
      </xdr:nvSpPr>
      <xdr:spPr>
        <a:xfrm>
          <a:off x="22110700" y="66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121810</xdr:rowOff>
    </xdr:from>
    <xdr:to>
      <xdr:col>112</xdr:col>
      <xdr:colOff>38100</xdr:colOff>
      <xdr:row>39</xdr:row>
      <xdr:rowOff>51960</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21272500" y="663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68487</xdr:rowOff>
    </xdr:from>
    <xdr:ext cx="599010" cy="259045"/>
    <xdr:sp macro="" textlink="">
      <xdr:nvSpPr>
        <xdr:cNvPr id="303" name="n_1aveValue【一般廃棄物処理施設】&#10;一人当たり有形固定資産（償却資産）額">
          <a:extLst>
            <a:ext uri="{FF2B5EF4-FFF2-40B4-BE49-F238E27FC236}">
              <a16:creationId xmlns:a16="http://schemas.microsoft.com/office/drawing/2014/main" id="{00000000-0008-0000-0200-00002F010000}"/>
            </a:ext>
          </a:extLst>
        </xdr:cNvPr>
        <xdr:cNvSpPr txBox="1"/>
      </xdr:nvSpPr>
      <xdr:spPr>
        <a:xfrm>
          <a:off x="21011095" y="641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133825</xdr:rowOff>
    </xdr:from>
    <xdr:to>
      <xdr:col>107</xdr:col>
      <xdr:colOff>101600</xdr:colOff>
      <xdr:row>39</xdr:row>
      <xdr:rowOff>63975</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20383500" y="664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80502</xdr:rowOff>
    </xdr:from>
    <xdr:ext cx="599010" cy="259045"/>
    <xdr:sp macro="" textlink="">
      <xdr:nvSpPr>
        <xdr:cNvPr id="305" name="n_2aveValue【一般廃棄物処理施設】&#10;一人当たり有形固定資産（償却資産）額">
          <a:extLst>
            <a:ext uri="{FF2B5EF4-FFF2-40B4-BE49-F238E27FC236}">
              <a16:creationId xmlns:a16="http://schemas.microsoft.com/office/drawing/2014/main" id="{00000000-0008-0000-0200-000031010000}"/>
            </a:ext>
          </a:extLst>
        </xdr:cNvPr>
        <xdr:cNvSpPr txBox="1"/>
      </xdr:nvSpPr>
      <xdr:spPr>
        <a:xfrm>
          <a:off x="20134795" y="6424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131539</xdr:rowOff>
    </xdr:from>
    <xdr:to>
      <xdr:col>112</xdr:col>
      <xdr:colOff>38100</xdr:colOff>
      <xdr:row>40</xdr:row>
      <xdr:rowOff>61689</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21272500" y="681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40</xdr:row>
      <xdr:rowOff>52816</xdr:rowOff>
    </xdr:from>
    <xdr:ext cx="534377" cy="259045"/>
    <xdr:sp macro="" textlink="">
      <xdr:nvSpPr>
        <xdr:cNvPr id="312" name="n_1mainValue【一般廃棄物処理施設】&#10;一人当たり有形固定資産（償却資産）額">
          <a:extLst>
            <a:ext uri="{FF2B5EF4-FFF2-40B4-BE49-F238E27FC236}">
              <a16:creationId xmlns:a16="http://schemas.microsoft.com/office/drawing/2014/main" id="{00000000-0008-0000-0200-000038010000}"/>
            </a:ext>
          </a:extLst>
        </xdr:cNvPr>
        <xdr:cNvSpPr txBox="1"/>
      </xdr:nvSpPr>
      <xdr:spPr>
        <a:xfrm>
          <a:off x="21043411" y="691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a:extLst>
            <a:ext uri="{FF2B5EF4-FFF2-40B4-BE49-F238E27FC236}">
              <a16:creationId xmlns:a16="http://schemas.microsoft.com/office/drawing/2014/main" id="{00000000-0008-0000-0200-00005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63</xdr:row>
      <xdr:rowOff>95250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16318864" y="9694545"/>
          <a:ext cx="0"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338" name="【保健センター・保健所】&#10;有形固定資産減価償却率最小値テキスト">
          <a:extLst>
            <a:ext uri="{FF2B5EF4-FFF2-40B4-BE49-F238E27FC236}">
              <a16:creationId xmlns:a16="http://schemas.microsoft.com/office/drawing/2014/main" id="{00000000-0008-0000-0200-000052010000}"/>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340" name="【保健センター・保健所】&#10;有形固定資産減価償却率最大値テキスト">
          <a:extLst>
            <a:ext uri="{FF2B5EF4-FFF2-40B4-BE49-F238E27FC236}">
              <a16:creationId xmlns:a16="http://schemas.microsoft.com/office/drawing/2014/main" id="{00000000-0008-0000-0200-000054010000}"/>
            </a:ext>
          </a:extLst>
        </xdr:cNvPr>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100982</xdr:rowOff>
    </xdr:from>
    <xdr:ext cx="405111" cy="259045"/>
    <xdr:sp macro="" textlink="">
      <xdr:nvSpPr>
        <xdr:cNvPr id="342" name="【保健センター・保健所】&#10;有形固定資産減価償却率平均値テキスト">
          <a:extLst>
            <a:ext uri="{FF2B5EF4-FFF2-40B4-BE49-F238E27FC236}">
              <a16:creationId xmlns:a16="http://schemas.microsoft.com/office/drawing/2014/main" id="{00000000-0008-0000-0200-000056010000}"/>
            </a:ext>
          </a:extLst>
        </xdr:cNvPr>
        <xdr:cNvSpPr txBox="1"/>
      </xdr:nvSpPr>
      <xdr:spPr>
        <a:xfrm>
          <a:off x="16357600" y="10387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122555</xdr:rowOff>
    </xdr:from>
    <xdr:to>
      <xdr:col>85</xdr:col>
      <xdr:colOff>177800</xdr:colOff>
      <xdr:row>61</xdr:row>
      <xdr:rowOff>52705</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6268700" y="104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12065</xdr:rowOff>
    </xdr:from>
    <xdr:to>
      <xdr:col>81</xdr:col>
      <xdr:colOff>101600</xdr:colOff>
      <xdr:row>61</xdr:row>
      <xdr:rowOff>113665</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154305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104792</xdr:rowOff>
    </xdr:from>
    <xdr:ext cx="405111" cy="259045"/>
    <xdr:sp macro="" textlink="">
      <xdr:nvSpPr>
        <xdr:cNvPr id="345" name="n_1aveValue【保健センター・保健所】&#10;有形固定資産減価償却率">
          <a:extLst>
            <a:ext uri="{FF2B5EF4-FFF2-40B4-BE49-F238E27FC236}">
              <a16:creationId xmlns:a16="http://schemas.microsoft.com/office/drawing/2014/main" id="{00000000-0008-0000-0200-000059010000}"/>
            </a:ext>
          </a:extLst>
        </xdr:cNvPr>
        <xdr:cNvSpPr txBox="1"/>
      </xdr:nvSpPr>
      <xdr:spPr>
        <a:xfrm>
          <a:off x="152660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36830</xdr:rowOff>
    </xdr:from>
    <xdr:to>
      <xdr:col>76</xdr:col>
      <xdr:colOff>165100</xdr:colOff>
      <xdr:row>60</xdr:row>
      <xdr:rowOff>138430</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14541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154957</xdr:rowOff>
    </xdr:from>
    <xdr:ext cx="405111" cy="259045"/>
    <xdr:sp macro="" textlink="">
      <xdr:nvSpPr>
        <xdr:cNvPr id="347" name="n_2aveValue【保健センター・保健所】&#10;有形固定資産減価償却率">
          <a:extLst>
            <a:ext uri="{FF2B5EF4-FFF2-40B4-BE49-F238E27FC236}">
              <a16:creationId xmlns:a16="http://schemas.microsoft.com/office/drawing/2014/main" id="{00000000-0008-0000-0200-00005B010000}"/>
            </a:ext>
          </a:extLst>
        </xdr:cNvPr>
        <xdr:cNvSpPr txBox="1"/>
      </xdr:nvSpPr>
      <xdr:spPr>
        <a:xfrm>
          <a:off x="14389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93980</xdr:rowOff>
    </xdr:from>
    <xdr:to>
      <xdr:col>81</xdr:col>
      <xdr:colOff>101600</xdr:colOff>
      <xdr:row>61</xdr:row>
      <xdr:rowOff>24130</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40657</xdr:rowOff>
    </xdr:from>
    <xdr:ext cx="405111" cy="259045"/>
    <xdr:sp macro="" textlink="">
      <xdr:nvSpPr>
        <xdr:cNvPr id="354" name="n_1mainValue【保健センター・保健所】&#10;有形固定資産減価償却率">
          <a:extLst>
            <a:ext uri="{FF2B5EF4-FFF2-40B4-BE49-F238E27FC236}">
              <a16:creationId xmlns:a16="http://schemas.microsoft.com/office/drawing/2014/main" id="{00000000-0008-0000-0200-000062010000}"/>
            </a:ext>
          </a:extLst>
        </xdr:cNvPr>
        <xdr:cNvSpPr txBox="1"/>
      </xdr:nvSpPr>
      <xdr:spPr>
        <a:xfrm>
          <a:off x="15266044"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5" name="【保健センター・保健所】&#10;一人当たり面積グラフ枠">
          <a:extLst>
            <a:ext uri="{FF2B5EF4-FFF2-40B4-BE49-F238E27FC236}">
              <a16:creationId xmlns:a16="http://schemas.microsoft.com/office/drawing/2014/main" id="{00000000-0008-0000-0200-00007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63</xdr:row>
      <xdr:rowOff>57150</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flipV="1">
          <a:off x="22160864" y="949604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60977</xdr:rowOff>
    </xdr:from>
    <xdr:ext cx="469744" cy="259045"/>
    <xdr:sp macro="" textlink="">
      <xdr:nvSpPr>
        <xdr:cNvPr id="377" name="【保健センター・保健所】&#10;一人当たり面積最小値テキスト">
          <a:extLst>
            <a:ext uri="{FF2B5EF4-FFF2-40B4-BE49-F238E27FC236}">
              <a16:creationId xmlns:a16="http://schemas.microsoft.com/office/drawing/2014/main" id="{00000000-0008-0000-0200-000079010000}"/>
            </a:ext>
          </a:extLst>
        </xdr:cNvPr>
        <xdr:cNvSpPr txBox="1"/>
      </xdr:nvSpPr>
      <xdr:spPr>
        <a:xfrm>
          <a:off x="22199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57150</xdr:rowOff>
    </xdr:from>
    <xdr:to>
      <xdr:col>116</xdr:col>
      <xdr:colOff>152400</xdr:colOff>
      <xdr:row>63</xdr:row>
      <xdr:rowOff>57150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22072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379" name="【保健センター・保健所】&#10;一人当たり面積最大値テキスト">
          <a:extLst>
            <a:ext uri="{FF2B5EF4-FFF2-40B4-BE49-F238E27FC236}">
              <a16:creationId xmlns:a16="http://schemas.microsoft.com/office/drawing/2014/main" id="{00000000-0008-0000-0200-00007B010000}"/>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147083</xdr:rowOff>
    </xdr:from>
    <xdr:ext cx="469744" cy="259045"/>
    <xdr:sp macro="" textlink="">
      <xdr:nvSpPr>
        <xdr:cNvPr id="381" name="【保健センター・保健所】&#10;一人当たり面積平均値テキスト">
          <a:extLst>
            <a:ext uri="{FF2B5EF4-FFF2-40B4-BE49-F238E27FC236}">
              <a16:creationId xmlns:a16="http://schemas.microsoft.com/office/drawing/2014/main" id="{00000000-0008-0000-0200-00007D010000}"/>
            </a:ext>
          </a:extLst>
        </xdr:cNvPr>
        <xdr:cNvSpPr txBox="1"/>
      </xdr:nvSpPr>
      <xdr:spPr>
        <a:xfrm>
          <a:off x="22199600" y="1043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168656</xdr:rowOff>
    </xdr:from>
    <xdr:to>
      <xdr:col>116</xdr:col>
      <xdr:colOff>114300</xdr:colOff>
      <xdr:row>61</xdr:row>
      <xdr:rowOff>98806</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21107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104648</xdr:rowOff>
    </xdr:from>
    <xdr:to>
      <xdr:col>112</xdr:col>
      <xdr:colOff>38100</xdr:colOff>
      <xdr:row>61</xdr:row>
      <xdr:rowOff>34798</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1272500" y="10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51325</xdr:rowOff>
    </xdr:from>
    <xdr:ext cx="469744" cy="259045"/>
    <xdr:sp macro="" textlink="">
      <xdr:nvSpPr>
        <xdr:cNvPr id="384" name="n_1aveValue【保健センター・保健所】&#10;一人当たり面積">
          <a:extLst>
            <a:ext uri="{FF2B5EF4-FFF2-40B4-BE49-F238E27FC236}">
              <a16:creationId xmlns:a16="http://schemas.microsoft.com/office/drawing/2014/main" id="{00000000-0008-0000-0200-000080010000}"/>
            </a:ext>
          </a:extLst>
        </xdr:cNvPr>
        <xdr:cNvSpPr txBox="1"/>
      </xdr:nvSpPr>
      <xdr:spPr>
        <a:xfrm>
          <a:off x="210757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56642</xdr:rowOff>
    </xdr:from>
    <xdr:to>
      <xdr:col>107</xdr:col>
      <xdr:colOff>101600</xdr:colOff>
      <xdr:row>61</xdr:row>
      <xdr:rowOff>158242</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20383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3319</xdr:rowOff>
    </xdr:from>
    <xdr:ext cx="469744" cy="259045"/>
    <xdr:sp macro="" textlink="">
      <xdr:nvSpPr>
        <xdr:cNvPr id="386" name="n_2aveValue【保健センター・保健所】&#10;一人当たり面積">
          <a:extLst>
            <a:ext uri="{FF2B5EF4-FFF2-40B4-BE49-F238E27FC236}">
              <a16:creationId xmlns:a16="http://schemas.microsoft.com/office/drawing/2014/main" id="{00000000-0008-0000-0200-000082010000}"/>
            </a:ext>
          </a:extLst>
        </xdr:cNvPr>
        <xdr:cNvSpPr txBox="1"/>
      </xdr:nvSpPr>
      <xdr:spPr>
        <a:xfrm>
          <a:off x="20199427"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79502</xdr:rowOff>
    </xdr:from>
    <xdr:to>
      <xdr:col>112</xdr:col>
      <xdr:colOff>38100</xdr:colOff>
      <xdr:row>62</xdr:row>
      <xdr:rowOff>9652</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21272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779</xdr:rowOff>
    </xdr:from>
    <xdr:ext cx="469744" cy="259045"/>
    <xdr:sp macro="" textlink="">
      <xdr:nvSpPr>
        <xdr:cNvPr id="393" name="n_1mainValue【保健センター・保健所】&#10;一人当たり面積">
          <a:extLst>
            <a:ext uri="{FF2B5EF4-FFF2-40B4-BE49-F238E27FC236}">
              <a16:creationId xmlns:a16="http://schemas.microsoft.com/office/drawing/2014/main" id="{00000000-0008-0000-0200-000089010000}"/>
            </a:ext>
          </a:extLst>
        </xdr:cNvPr>
        <xdr:cNvSpPr txBox="1"/>
      </xdr:nvSpPr>
      <xdr:spPr>
        <a:xfrm>
          <a:off x="21075727"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7" name="【消防施設】&#10;有形固定資産減価償却率グラフ枠">
          <a:extLst>
            <a:ext uri="{FF2B5EF4-FFF2-40B4-BE49-F238E27FC236}">
              <a16:creationId xmlns:a16="http://schemas.microsoft.com/office/drawing/2014/main" id="{00000000-0008-0000-0200-0000A1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87</xdr:row>
      <xdr:rowOff>28575</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flipV="1">
          <a:off x="16318864" y="134112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32402</xdr:rowOff>
    </xdr:from>
    <xdr:ext cx="405111" cy="259045"/>
    <xdr:sp macro="" textlink="">
      <xdr:nvSpPr>
        <xdr:cNvPr id="419" name="【消防施設】&#10;有形固定資産減価償却率最小値テキスト">
          <a:extLst>
            <a:ext uri="{FF2B5EF4-FFF2-40B4-BE49-F238E27FC236}">
              <a16:creationId xmlns:a16="http://schemas.microsoft.com/office/drawing/2014/main" id="{00000000-0008-0000-0200-0000A3010000}"/>
            </a:ext>
          </a:extLst>
        </xdr:cNvPr>
        <xdr:cNvSpPr txBox="1"/>
      </xdr:nvSpPr>
      <xdr:spPr>
        <a:xfrm>
          <a:off x="16357600" y="1494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28575</xdr:rowOff>
    </xdr:from>
    <xdr:to>
      <xdr:col>86</xdr:col>
      <xdr:colOff>25400</xdr:colOff>
      <xdr:row>87</xdr:row>
      <xdr:rowOff>28575</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6230600" y="1494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421" name="【消防施設】&#10;有形固定資産減価償却率最大値テキスト">
          <a:extLst>
            <a:ext uri="{FF2B5EF4-FFF2-40B4-BE49-F238E27FC236}">
              <a16:creationId xmlns:a16="http://schemas.microsoft.com/office/drawing/2014/main" id="{00000000-0008-0000-0200-0000A5010000}"/>
            </a:ext>
          </a:extLst>
        </xdr:cNvPr>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150513</xdr:rowOff>
    </xdr:from>
    <xdr:ext cx="405111" cy="259045"/>
    <xdr:sp macro="" textlink="">
      <xdr:nvSpPr>
        <xdr:cNvPr id="423" name="【消防施設】&#10;有形固定資産減価償却率平均値テキスト">
          <a:extLst>
            <a:ext uri="{FF2B5EF4-FFF2-40B4-BE49-F238E27FC236}">
              <a16:creationId xmlns:a16="http://schemas.microsoft.com/office/drawing/2014/main" id="{00000000-0008-0000-0200-0000A7010000}"/>
            </a:ext>
          </a:extLst>
        </xdr:cNvPr>
        <xdr:cNvSpPr txBox="1"/>
      </xdr:nvSpPr>
      <xdr:spPr>
        <a:xfrm>
          <a:off x="16357600" y="142094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636</xdr:rowOff>
    </xdr:from>
    <xdr:to>
      <xdr:col>85</xdr:col>
      <xdr:colOff>177800</xdr:colOff>
      <xdr:row>83</xdr:row>
      <xdr:rowOff>102236</xdr:rowOff>
    </xdr:to>
    <xdr:sp macro="" textlink="">
      <xdr:nvSpPr>
        <xdr:cNvPr id="424" name="フローチャート: 判断 423">
          <a:extLst>
            <a:ext uri="{FF2B5EF4-FFF2-40B4-BE49-F238E27FC236}">
              <a16:creationId xmlns:a16="http://schemas.microsoft.com/office/drawing/2014/main" id="{00000000-0008-0000-0200-0000A8010000}"/>
            </a:ext>
          </a:extLst>
        </xdr:cNvPr>
        <xdr:cNvSpPr/>
      </xdr:nvSpPr>
      <xdr:spPr>
        <a:xfrm>
          <a:off x="16268700" y="1423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50164</xdr:rowOff>
    </xdr:from>
    <xdr:to>
      <xdr:col>81</xdr:col>
      <xdr:colOff>101600</xdr:colOff>
      <xdr:row>82</xdr:row>
      <xdr:rowOff>151764</xdr:rowOff>
    </xdr:to>
    <xdr:sp macro="" textlink="">
      <xdr:nvSpPr>
        <xdr:cNvPr id="425" name="フローチャート: 判断 424">
          <a:extLst>
            <a:ext uri="{FF2B5EF4-FFF2-40B4-BE49-F238E27FC236}">
              <a16:creationId xmlns:a16="http://schemas.microsoft.com/office/drawing/2014/main" id="{00000000-0008-0000-0200-0000A9010000}"/>
            </a:ext>
          </a:extLst>
        </xdr:cNvPr>
        <xdr:cNvSpPr/>
      </xdr:nvSpPr>
      <xdr:spPr>
        <a:xfrm>
          <a:off x="154305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142891</xdr:rowOff>
    </xdr:from>
    <xdr:ext cx="405111" cy="259045"/>
    <xdr:sp macro="" textlink="">
      <xdr:nvSpPr>
        <xdr:cNvPr id="426" name="n_1aveValue【消防施設】&#10;有形固定資産減価償却率">
          <a:extLst>
            <a:ext uri="{FF2B5EF4-FFF2-40B4-BE49-F238E27FC236}">
              <a16:creationId xmlns:a16="http://schemas.microsoft.com/office/drawing/2014/main" id="{00000000-0008-0000-0200-0000AA010000}"/>
            </a:ext>
          </a:extLst>
        </xdr:cNvPr>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143511</xdr:rowOff>
    </xdr:from>
    <xdr:to>
      <xdr:col>76</xdr:col>
      <xdr:colOff>165100</xdr:colOff>
      <xdr:row>82</xdr:row>
      <xdr:rowOff>73661</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4541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90188</xdr:rowOff>
    </xdr:from>
    <xdr:ext cx="405111" cy="259045"/>
    <xdr:sp macro="" textlink="">
      <xdr:nvSpPr>
        <xdr:cNvPr id="428" name="n_2aveValue【消防施設】&#10;有形固定資産減価償却率">
          <a:extLst>
            <a:ext uri="{FF2B5EF4-FFF2-40B4-BE49-F238E27FC236}">
              <a16:creationId xmlns:a16="http://schemas.microsoft.com/office/drawing/2014/main" id="{00000000-0008-0000-0200-0000AC010000}"/>
            </a:ext>
          </a:extLst>
        </xdr:cNvPr>
        <xdr:cNvSpPr txBox="1"/>
      </xdr:nvSpPr>
      <xdr:spPr>
        <a:xfrm>
          <a:off x="14389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158750</xdr:rowOff>
    </xdr:from>
    <xdr:to>
      <xdr:col>81</xdr:col>
      <xdr:colOff>101600</xdr:colOff>
      <xdr:row>81</xdr:row>
      <xdr:rowOff>88900</xdr:rowOff>
    </xdr:to>
    <xdr:sp macro="" textlink="">
      <xdr:nvSpPr>
        <xdr:cNvPr id="434" name="楕円 433">
          <a:extLst>
            <a:ext uri="{FF2B5EF4-FFF2-40B4-BE49-F238E27FC236}">
              <a16:creationId xmlns:a16="http://schemas.microsoft.com/office/drawing/2014/main" id="{00000000-0008-0000-0200-0000B2010000}"/>
            </a:ext>
          </a:extLst>
        </xdr:cNvPr>
        <xdr:cNvSpPr/>
      </xdr:nvSpPr>
      <xdr:spPr>
        <a:xfrm>
          <a:off x="15430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105427</xdr:rowOff>
    </xdr:from>
    <xdr:ext cx="405111" cy="259045"/>
    <xdr:sp macro="" textlink="">
      <xdr:nvSpPr>
        <xdr:cNvPr id="435" name="n_1mainValue【消防施設】&#10;有形固定資産減価償却率">
          <a:extLst>
            <a:ext uri="{FF2B5EF4-FFF2-40B4-BE49-F238E27FC236}">
              <a16:creationId xmlns:a16="http://schemas.microsoft.com/office/drawing/2014/main" id="{00000000-0008-0000-0200-0000B3010000}"/>
            </a:ext>
          </a:extLst>
        </xdr:cNvPr>
        <xdr:cNvSpPr txBox="1"/>
      </xdr:nvSpPr>
      <xdr:spPr>
        <a:xfrm>
          <a:off x="152660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56" name="【消防施設】&#10;一人当たり面積グラフ枠">
          <a:extLst>
            <a:ext uri="{FF2B5EF4-FFF2-40B4-BE49-F238E27FC236}">
              <a16:creationId xmlns:a16="http://schemas.microsoft.com/office/drawing/2014/main" id="{00000000-0008-0000-0200-0000C8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161544</xdr:rowOff>
    </xdr:from>
    <xdr:to>
      <xdr:col>116</xdr:col>
      <xdr:colOff>62864</xdr:colOff>
      <xdr:row>86</xdr:row>
      <xdr:rowOff>33528</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flipV="1">
          <a:off x="22160864" y="13534644"/>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458" name="【消防施設】&#10;一人当たり面積最小値テキスト">
          <a:extLst>
            <a:ext uri="{FF2B5EF4-FFF2-40B4-BE49-F238E27FC236}">
              <a16:creationId xmlns:a16="http://schemas.microsoft.com/office/drawing/2014/main" id="{00000000-0008-0000-0200-0000CA010000}"/>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108221</xdr:rowOff>
    </xdr:from>
    <xdr:ext cx="469744" cy="259045"/>
    <xdr:sp macro="" textlink="">
      <xdr:nvSpPr>
        <xdr:cNvPr id="460" name="【消防施設】&#10;一人当たり面積最大値テキスト">
          <a:extLst>
            <a:ext uri="{FF2B5EF4-FFF2-40B4-BE49-F238E27FC236}">
              <a16:creationId xmlns:a16="http://schemas.microsoft.com/office/drawing/2014/main" id="{00000000-0008-0000-0200-0000CC010000}"/>
            </a:ext>
          </a:extLst>
        </xdr:cNvPr>
        <xdr:cNvSpPr txBox="1"/>
      </xdr:nvSpPr>
      <xdr:spPr>
        <a:xfrm>
          <a:off x="22199600" y="1330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161544</xdr:rowOff>
    </xdr:from>
    <xdr:to>
      <xdr:col>116</xdr:col>
      <xdr:colOff>152400</xdr:colOff>
      <xdr:row>78</xdr:row>
      <xdr:rowOff>161544</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a:off x="22072600" y="1353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27449</xdr:rowOff>
    </xdr:from>
    <xdr:ext cx="469744" cy="259045"/>
    <xdr:sp macro="" textlink="">
      <xdr:nvSpPr>
        <xdr:cNvPr id="462" name="【消防施設】&#10;一人当たり面積平均値テキスト">
          <a:extLst>
            <a:ext uri="{FF2B5EF4-FFF2-40B4-BE49-F238E27FC236}">
              <a16:creationId xmlns:a16="http://schemas.microsoft.com/office/drawing/2014/main" id="{00000000-0008-0000-0200-0000CE010000}"/>
            </a:ext>
          </a:extLst>
        </xdr:cNvPr>
        <xdr:cNvSpPr txBox="1"/>
      </xdr:nvSpPr>
      <xdr:spPr>
        <a:xfrm>
          <a:off x="22199600" y="14429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49022</xdr:rowOff>
    </xdr:from>
    <xdr:to>
      <xdr:col>116</xdr:col>
      <xdr:colOff>114300</xdr:colOff>
      <xdr:row>84</xdr:row>
      <xdr:rowOff>150622</xdr:rowOff>
    </xdr:to>
    <xdr:sp macro="" textlink="">
      <xdr:nvSpPr>
        <xdr:cNvPr id="463" name="フローチャート: 判断 462">
          <a:extLst>
            <a:ext uri="{FF2B5EF4-FFF2-40B4-BE49-F238E27FC236}">
              <a16:creationId xmlns:a16="http://schemas.microsoft.com/office/drawing/2014/main" id="{00000000-0008-0000-0200-0000CF010000}"/>
            </a:ext>
          </a:extLst>
        </xdr:cNvPr>
        <xdr:cNvSpPr/>
      </xdr:nvSpPr>
      <xdr:spPr>
        <a:xfrm>
          <a:off x="22110700" y="144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464" name="フローチャート: 判断 463">
          <a:extLst>
            <a:ext uri="{FF2B5EF4-FFF2-40B4-BE49-F238E27FC236}">
              <a16:creationId xmlns:a16="http://schemas.microsoft.com/office/drawing/2014/main" id="{00000000-0008-0000-0200-0000D001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151147</xdr:rowOff>
    </xdr:from>
    <xdr:ext cx="469744" cy="259045"/>
    <xdr:sp macro="" textlink="">
      <xdr:nvSpPr>
        <xdr:cNvPr id="465" name="n_1aveValue【消防施設】&#10;一人当たり面積">
          <a:extLst>
            <a:ext uri="{FF2B5EF4-FFF2-40B4-BE49-F238E27FC236}">
              <a16:creationId xmlns:a16="http://schemas.microsoft.com/office/drawing/2014/main" id="{00000000-0008-0000-0200-0000D1010000}"/>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106172</xdr:rowOff>
    </xdr:from>
    <xdr:to>
      <xdr:col>107</xdr:col>
      <xdr:colOff>101600</xdr:colOff>
      <xdr:row>85</xdr:row>
      <xdr:rowOff>36322</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20383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52849</xdr:rowOff>
    </xdr:from>
    <xdr:ext cx="469744" cy="259045"/>
    <xdr:sp macro="" textlink="">
      <xdr:nvSpPr>
        <xdr:cNvPr id="467" name="n_2aveValue【消防施設】&#10;一人当たり面積">
          <a:extLst>
            <a:ext uri="{FF2B5EF4-FFF2-40B4-BE49-F238E27FC236}">
              <a16:creationId xmlns:a16="http://schemas.microsoft.com/office/drawing/2014/main" id="{00000000-0008-0000-0200-0000D3010000}"/>
            </a:ext>
          </a:extLst>
        </xdr:cNvPr>
        <xdr:cNvSpPr txBox="1"/>
      </xdr:nvSpPr>
      <xdr:spPr>
        <a:xfrm>
          <a:off x="20199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21272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22877</xdr:rowOff>
    </xdr:from>
    <xdr:ext cx="469744" cy="259045"/>
    <xdr:sp macro="" textlink="">
      <xdr:nvSpPr>
        <xdr:cNvPr id="474" name="n_1mainValue【消防施設】&#10;一人当たり面積">
          <a:extLst>
            <a:ext uri="{FF2B5EF4-FFF2-40B4-BE49-F238E27FC236}">
              <a16:creationId xmlns:a16="http://schemas.microsoft.com/office/drawing/2014/main" id="{00000000-0008-0000-0200-0000DA010000}"/>
            </a:ext>
          </a:extLst>
        </xdr:cNvPr>
        <xdr:cNvSpPr txBox="1"/>
      </xdr:nvSpPr>
      <xdr:spPr>
        <a:xfrm>
          <a:off x="210757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8" name="正方形/長方形 477">
          <a:extLst>
            <a:ext uri="{FF2B5EF4-FFF2-40B4-BE49-F238E27FC236}">
              <a16:creationId xmlns:a16="http://schemas.microsoft.com/office/drawing/2014/main" id="{00000000-0008-0000-0200-0000DE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8" name="【庁舎】&#10;有形固定資産減価償却率グラフ枠">
          <a:extLst>
            <a:ext uri="{FF2B5EF4-FFF2-40B4-BE49-F238E27FC236}">
              <a16:creationId xmlns:a16="http://schemas.microsoft.com/office/drawing/2014/main" id="{00000000-0008-0000-0200-0000F2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9525</xdr:rowOff>
    </xdr:from>
    <xdr:to>
      <xdr:col>85</xdr:col>
      <xdr:colOff>126364</xdr:colOff>
      <xdr:row>107</xdr:row>
      <xdr:rowOff>121920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6318864" y="17325975"/>
          <a:ext cx="0" cy="114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500" name="【庁舎】&#10;有形固定資産減価償却率最小値テキスト">
          <a:extLst>
            <a:ext uri="{FF2B5EF4-FFF2-40B4-BE49-F238E27FC236}">
              <a16:creationId xmlns:a16="http://schemas.microsoft.com/office/drawing/2014/main" id="{00000000-0008-0000-0200-0000F4010000}"/>
            </a:ext>
          </a:extLst>
        </xdr:cNvPr>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127652</xdr:rowOff>
    </xdr:from>
    <xdr:ext cx="405111" cy="259045"/>
    <xdr:sp macro="" textlink="">
      <xdr:nvSpPr>
        <xdr:cNvPr id="502" name="【庁舎】&#10;有形固定資産減価償却率最大値テキスト">
          <a:extLst>
            <a:ext uri="{FF2B5EF4-FFF2-40B4-BE49-F238E27FC236}">
              <a16:creationId xmlns:a16="http://schemas.microsoft.com/office/drawing/2014/main" id="{00000000-0008-0000-0200-0000F6010000}"/>
            </a:ext>
          </a:extLst>
        </xdr:cNvPr>
        <xdr:cNvSpPr txBox="1"/>
      </xdr:nvSpPr>
      <xdr:spPr>
        <a:xfrm>
          <a:off x="16357600" y="17101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9525</xdr:rowOff>
    </xdr:from>
    <xdr:to>
      <xdr:col>86</xdr:col>
      <xdr:colOff>25400</xdr:colOff>
      <xdr:row>101</xdr:row>
      <xdr:rowOff>9525</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6230600" y="1732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137177</xdr:rowOff>
    </xdr:from>
    <xdr:ext cx="405111" cy="259045"/>
    <xdr:sp macro="" textlink="">
      <xdr:nvSpPr>
        <xdr:cNvPr id="504" name="【庁舎】&#10;有形固定資産減価償却率平均値テキスト">
          <a:extLst>
            <a:ext uri="{FF2B5EF4-FFF2-40B4-BE49-F238E27FC236}">
              <a16:creationId xmlns:a16="http://schemas.microsoft.com/office/drawing/2014/main" id="{00000000-0008-0000-0200-0000F8010000}"/>
            </a:ext>
          </a:extLst>
        </xdr:cNvPr>
        <xdr:cNvSpPr txBox="1"/>
      </xdr:nvSpPr>
      <xdr:spPr>
        <a:xfrm>
          <a:off x="16357600" y="1779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158750</xdr:rowOff>
    </xdr:from>
    <xdr:to>
      <xdr:col>85</xdr:col>
      <xdr:colOff>177800</xdr:colOff>
      <xdr:row>104</xdr:row>
      <xdr:rowOff>88900</xdr:rowOff>
    </xdr:to>
    <xdr:sp macro="" textlink="">
      <xdr:nvSpPr>
        <xdr:cNvPr id="505" name="フローチャート: 判断 504">
          <a:extLst>
            <a:ext uri="{FF2B5EF4-FFF2-40B4-BE49-F238E27FC236}">
              <a16:creationId xmlns:a16="http://schemas.microsoft.com/office/drawing/2014/main" id="{00000000-0008-0000-0200-0000F9010000}"/>
            </a:ext>
          </a:extLst>
        </xdr:cNvPr>
        <xdr:cNvSpPr/>
      </xdr:nvSpPr>
      <xdr:spPr>
        <a:xfrm>
          <a:off x="162687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506" name="フローチャート: 判断 505">
          <a:extLst>
            <a:ext uri="{FF2B5EF4-FFF2-40B4-BE49-F238E27FC236}">
              <a16:creationId xmlns:a16="http://schemas.microsoft.com/office/drawing/2014/main" id="{00000000-0008-0000-0200-0000FA010000}"/>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139082</xdr:rowOff>
    </xdr:from>
    <xdr:ext cx="405111" cy="259045"/>
    <xdr:sp macro="" textlink="">
      <xdr:nvSpPr>
        <xdr:cNvPr id="507" name="n_1aveValue【庁舎】&#10;有形固定資産減価償却率">
          <a:extLst>
            <a:ext uri="{FF2B5EF4-FFF2-40B4-BE49-F238E27FC236}">
              <a16:creationId xmlns:a16="http://schemas.microsoft.com/office/drawing/2014/main" id="{00000000-0008-0000-0200-0000FB010000}"/>
            </a:ext>
          </a:extLst>
        </xdr:cNvPr>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133986</xdr:rowOff>
    </xdr:from>
    <xdr:to>
      <xdr:col>76</xdr:col>
      <xdr:colOff>165100</xdr:colOff>
      <xdr:row>105</xdr:row>
      <xdr:rowOff>64136</xdr:rowOff>
    </xdr:to>
    <xdr:sp macro="" textlink="">
      <xdr:nvSpPr>
        <xdr:cNvPr id="508" name="フローチャート: 判断 507">
          <a:extLst>
            <a:ext uri="{FF2B5EF4-FFF2-40B4-BE49-F238E27FC236}">
              <a16:creationId xmlns:a16="http://schemas.microsoft.com/office/drawing/2014/main" id="{00000000-0008-0000-0200-0000FC010000}"/>
            </a:ext>
          </a:extLst>
        </xdr:cNvPr>
        <xdr:cNvSpPr/>
      </xdr:nvSpPr>
      <xdr:spPr>
        <a:xfrm>
          <a:off x="14541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80663</xdr:rowOff>
    </xdr:from>
    <xdr:ext cx="405111" cy="259045"/>
    <xdr:sp macro="" textlink="">
      <xdr:nvSpPr>
        <xdr:cNvPr id="509" name="n_2aveValue【庁舎】&#10;有形固定資産減価償却率">
          <a:extLst>
            <a:ext uri="{FF2B5EF4-FFF2-40B4-BE49-F238E27FC236}">
              <a16:creationId xmlns:a16="http://schemas.microsoft.com/office/drawing/2014/main" id="{00000000-0008-0000-0200-0000FD010000}"/>
            </a:ext>
          </a:extLst>
        </xdr:cNvPr>
        <xdr:cNvSpPr txBox="1"/>
      </xdr:nvSpPr>
      <xdr:spPr>
        <a:xfrm>
          <a:off x="14389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1" name="テキスト ボックス 510">
          <a:extLst>
            <a:ext uri="{FF2B5EF4-FFF2-40B4-BE49-F238E27FC236}">
              <a16:creationId xmlns:a16="http://schemas.microsoft.com/office/drawing/2014/main" id="{00000000-0008-0000-0200-0000FF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00000000-0008-0000-0200-00000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88264</xdr:rowOff>
    </xdr:from>
    <xdr:to>
      <xdr:col>81</xdr:col>
      <xdr:colOff>101600</xdr:colOff>
      <xdr:row>102</xdr:row>
      <xdr:rowOff>18414</xdr:rowOff>
    </xdr:to>
    <xdr:sp macro="" textlink="">
      <xdr:nvSpPr>
        <xdr:cNvPr id="515" name="楕円 514">
          <a:extLst>
            <a:ext uri="{FF2B5EF4-FFF2-40B4-BE49-F238E27FC236}">
              <a16:creationId xmlns:a16="http://schemas.microsoft.com/office/drawing/2014/main" id="{00000000-0008-0000-0200-000003020000}"/>
            </a:ext>
          </a:extLst>
        </xdr:cNvPr>
        <xdr:cNvSpPr/>
      </xdr:nvSpPr>
      <xdr:spPr>
        <a:xfrm>
          <a:off x="15430500" y="1740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100</xdr:row>
      <xdr:rowOff>34941</xdr:rowOff>
    </xdr:from>
    <xdr:ext cx="405111" cy="259045"/>
    <xdr:sp macro="" textlink="">
      <xdr:nvSpPr>
        <xdr:cNvPr id="516" name="n_1mainValue【庁舎】&#10;有形固定資産減価償却率">
          <a:extLst>
            <a:ext uri="{FF2B5EF4-FFF2-40B4-BE49-F238E27FC236}">
              <a16:creationId xmlns:a16="http://schemas.microsoft.com/office/drawing/2014/main" id="{00000000-0008-0000-0200-000004020000}"/>
            </a:ext>
          </a:extLst>
        </xdr:cNvPr>
        <xdr:cNvSpPr txBox="1"/>
      </xdr:nvSpPr>
      <xdr:spPr>
        <a:xfrm>
          <a:off x="15266044" y="1717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8" name="正方形/長方形 517">
          <a:extLst>
            <a:ext uri="{FF2B5EF4-FFF2-40B4-BE49-F238E27FC236}">
              <a16:creationId xmlns:a16="http://schemas.microsoft.com/office/drawing/2014/main" id="{00000000-0008-0000-0200-00000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9" name="正方形/長方形 518">
          <a:extLst>
            <a:ext uri="{FF2B5EF4-FFF2-40B4-BE49-F238E27FC236}">
              <a16:creationId xmlns:a16="http://schemas.microsoft.com/office/drawing/2014/main" id="{00000000-0008-0000-0200-00000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0" name="正方形/長方形 519">
          <a:extLst>
            <a:ext uri="{FF2B5EF4-FFF2-40B4-BE49-F238E27FC236}">
              <a16:creationId xmlns:a16="http://schemas.microsoft.com/office/drawing/2014/main" id="{00000000-0008-0000-0200-00000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1" name="正方形/長方形 520">
          <a:extLst>
            <a:ext uri="{FF2B5EF4-FFF2-40B4-BE49-F238E27FC236}">
              <a16:creationId xmlns:a16="http://schemas.microsoft.com/office/drawing/2014/main" id="{00000000-0008-0000-0200-00000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2" name="正方形/長方形 521">
          <a:extLst>
            <a:ext uri="{FF2B5EF4-FFF2-40B4-BE49-F238E27FC236}">
              <a16:creationId xmlns:a16="http://schemas.microsoft.com/office/drawing/2014/main" id="{00000000-0008-0000-0200-00000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5" name="テキスト ボックス 524">
          <a:extLst>
            <a:ext uri="{FF2B5EF4-FFF2-40B4-BE49-F238E27FC236}">
              <a16:creationId xmlns:a16="http://schemas.microsoft.com/office/drawing/2014/main" id="{00000000-0008-0000-0200-00000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3" name="【庁舎】&#10;一人当たり面積グラフ枠">
          <a:extLst>
            <a:ext uri="{FF2B5EF4-FFF2-40B4-BE49-F238E27FC236}">
              <a16:creationId xmlns:a16="http://schemas.microsoft.com/office/drawing/2014/main" id="{00000000-0008-0000-0200-00001F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51912</xdr:rowOff>
    </xdr:from>
    <xdr:to>
      <xdr:col>116</xdr:col>
      <xdr:colOff>62864</xdr:colOff>
      <xdr:row>108</xdr:row>
      <xdr:rowOff>60483</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flipV="1">
          <a:off x="22160864" y="17196912"/>
          <a:ext cx="0" cy="1380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64310</xdr:rowOff>
    </xdr:from>
    <xdr:ext cx="469744" cy="259045"/>
    <xdr:sp macro="" textlink="">
      <xdr:nvSpPr>
        <xdr:cNvPr id="545" name="【庁舎】&#10;一人当たり面積最小値テキスト">
          <a:extLst>
            <a:ext uri="{FF2B5EF4-FFF2-40B4-BE49-F238E27FC236}">
              <a16:creationId xmlns:a16="http://schemas.microsoft.com/office/drawing/2014/main" id="{00000000-0008-0000-0200-000021020000}"/>
            </a:ext>
          </a:extLst>
        </xdr:cNvPr>
        <xdr:cNvSpPr txBox="1"/>
      </xdr:nvSpPr>
      <xdr:spPr>
        <a:xfrm>
          <a:off x="22199600" y="1858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60483</xdr:rowOff>
    </xdr:from>
    <xdr:to>
      <xdr:col>116</xdr:col>
      <xdr:colOff>152400</xdr:colOff>
      <xdr:row>108</xdr:row>
      <xdr:rowOff>60483</xdr:rowOff>
    </xdr:to>
    <xdr:cxnSp macro="">
      <xdr:nvCxnSpPr>
        <xdr:cNvPr id="546" name="直線コネクタ 545">
          <a:extLst>
            <a:ext uri="{FF2B5EF4-FFF2-40B4-BE49-F238E27FC236}">
              <a16:creationId xmlns:a16="http://schemas.microsoft.com/office/drawing/2014/main" id="{00000000-0008-0000-0200-000022020000}"/>
            </a:ext>
          </a:extLst>
        </xdr:cNvPr>
        <xdr:cNvCxnSpPr/>
      </xdr:nvCxnSpPr>
      <xdr:spPr>
        <a:xfrm>
          <a:off x="22072600" y="1857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170039</xdr:rowOff>
    </xdr:from>
    <xdr:ext cx="469744" cy="259045"/>
    <xdr:sp macro="" textlink="">
      <xdr:nvSpPr>
        <xdr:cNvPr id="547" name="【庁舎】&#10;一人当たり面積最大値テキスト">
          <a:extLst>
            <a:ext uri="{FF2B5EF4-FFF2-40B4-BE49-F238E27FC236}">
              <a16:creationId xmlns:a16="http://schemas.microsoft.com/office/drawing/2014/main" id="{00000000-0008-0000-0200-000023020000}"/>
            </a:ext>
          </a:extLst>
        </xdr:cNvPr>
        <xdr:cNvSpPr txBox="1"/>
      </xdr:nvSpPr>
      <xdr:spPr>
        <a:xfrm>
          <a:off x="22199600" y="169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51912</xdr:rowOff>
    </xdr:from>
    <xdr:to>
      <xdr:col>116</xdr:col>
      <xdr:colOff>152400</xdr:colOff>
      <xdr:row>100</xdr:row>
      <xdr:rowOff>51912</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22072600" y="17196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160990</xdr:rowOff>
    </xdr:from>
    <xdr:ext cx="469744" cy="259045"/>
    <xdr:sp macro="" textlink="">
      <xdr:nvSpPr>
        <xdr:cNvPr id="549" name="【庁舎】&#10;一人当たり面積平均値テキスト">
          <a:extLst>
            <a:ext uri="{FF2B5EF4-FFF2-40B4-BE49-F238E27FC236}">
              <a16:creationId xmlns:a16="http://schemas.microsoft.com/office/drawing/2014/main" id="{00000000-0008-0000-0200-000025020000}"/>
            </a:ext>
          </a:extLst>
        </xdr:cNvPr>
        <xdr:cNvSpPr txBox="1"/>
      </xdr:nvSpPr>
      <xdr:spPr>
        <a:xfrm>
          <a:off x="22199600" y="18163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550" name="フローチャート: 判断 549">
          <a:extLst>
            <a:ext uri="{FF2B5EF4-FFF2-40B4-BE49-F238E27FC236}">
              <a16:creationId xmlns:a16="http://schemas.microsoft.com/office/drawing/2014/main" id="{00000000-0008-0000-0200-000026020000}"/>
            </a:ext>
          </a:extLst>
        </xdr:cNvPr>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146844</xdr:rowOff>
    </xdr:from>
    <xdr:to>
      <xdr:col>112</xdr:col>
      <xdr:colOff>38100</xdr:colOff>
      <xdr:row>106</xdr:row>
      <xdr:rowOff>76994</xdr:rowOff>
    </xdr:to>
    <xdr:sp macro="" textlink="">
      <xdr:nvSpPr>
        <xdr:cNvPr id="551" name="フローチャート: 判断 550">
          <a:extLst>
            <a:ext uri="{FF2B5EF4-FFF2-40B4-BE49-F238E27FC236}">
              <a16:creationId xmlns:a16="http://schemas.microsoft.com/office/drawing/2014/main" id="{00000000-0008-0000-0200-000027020000}"/>
            </a:ext>
          </a:extLst>
        </xdr:cNvPr>
        <xdr:cNvSpPr/>
      </xdr:nvSpPr>
      <xdr:spPr>
        <a:xfrm>
          <a:off x="21272500" y="1814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93521</xdr:rowOff>
    </xdr:from>
    <xdr:ext cx="469744" cy="259045"/>
    <xdr:sp macro="" textlink="">
      <xdr:nvSpPr>
        <xdr:cNvPr id="552" name="n_1aveValue【庁舎】&#10;一人当たり面積">
          <a:extLst>
            <a:ext uri="{FF2B5EF4-FFF2-40B4-BE49-F238E27FC236}">
              <a16:creationId xmlns:a16="http://schemas.microsoft.com/office/drawing/2014/main" id="{00000000-0008-0000-0200-000028020000}"/>
            </a:ext>
          </a:extLst>
        </xdr:cNvPr>
        <xdr:cNvSpPr txBox="1"/>
      </xdr:nvSpPr>
      <xdr:spPr>
        <a:xfrm>
          <a:off x="21075727" y="1792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41117</xdr:rowOff>
    </xdr:from>
    <xdr:to>
      <xdr:col>107</xdr:col>
      <xdr:colOff>101600</xdr:colOff>
      <xdr:row>106</xdr:row>
      <xdr:rowOff>142717</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20383500" y="182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159244</xdr:rowOff>
    </xdr:from>
    <xdr:ext cx="469744" cy="259045"/>
    <xdr:sp macro="" textlink="">
      <xdr:nvSpPr>
        <xdr:cNvPr id="554" name="n_2aveValue【庁舎】&#10;一人当たり面積">
          <a:extLst>
            <a:ext uri="{FF2B5EF4-FFF2-40B4-BE49-F238E27FC236}">
              <a16:creationId xmlns:a16="http://schemas.microsoft.com/office/drawing/2014/main" id="{00000000-0008-0000-0200-00002A020000}"/>
            </a:ext>
          </a:extLst>
        </xdr:cNvPr>
        <xdr:cNvSpPr txBox="1"/>
      </xdr:nvSpPr>
      <xdr:spPr>
        <a:xfrm>
          <a:off x="20199427" y="179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85407</xdr:rowOff>
    </xdr:from>
    <xdr:to>
      <xdr:col>112</xdr:col>
      <xdr:colOff>38100</xdr:colOff>
      <xdr:row>108</xdr:row>
      <xdr:rowOff>15557</xdr:rowOff>
    </xdr:to>
    <xdr:sp macro="" textlink="">
      <xdr:nvSpPr>
        <xdr:cNvPr id="560" name="楕円 559">
          <a:extLst>
            <a:ext uri="{FF2B5EF4-FFF2-40B4-BE49-F238E27FC236}">
              <a16:creationId xmlns:a16="http://schemas.microsoft.com/office/drawing/2014/main" id="{00000000-0008-0000-0200-000030020000}"/>
            </a:ext>
          </a:extLst>
        </xdr:cNvPr>
        <xdr:cNvSpPr/>
      </xdr:nvSpPr>
      <xdr:spPr>
        <a:xfrm>
          <a:off x="21272500" y="184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6684</xdr:rowOff>
    </xdr:from>
    <xdr:ext cx="469744" cy="259045"/>
    <xdr:sp macro="" textlink="">
      <xdr:nvSpPr>
        <xdr:cNvPr id="561" name="n_1mainValue【庁舎】&#10;一人当たり面積">
          <a:extLst>
            <a:ext uri="{FF2B5EF4-FFF2-40B4-BE49-F238E27FC236}">
              <a16:creationId xmlns:a16="http://schemas.microsoft.com/office/drawing/2014/main" id="{00000000-0008-0000-0200-000031020000}"/>
            </a:ext>
          </a:extLst>
        </xdr:cNvPr>
        <xdr:cNvSpPr txBox="1"/>
      </xdr:nvSpPr>
      <xdr:spPr>
        <a:xfrm>
          <a:off x="21075727" y="1852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年度決算時点では固定資産台帳の整備途上につき、上記を暫定値として算出した。整備後の確定値については今後精査していく。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9B3F5BC-0E06-4690-80C5-F10F7E54581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091AF6A-6E08-410C-838D-A0E67DA51C9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8BC50C5E-C69A-4044-9CAE-03E0417588C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E88B8DAC-516B-42A3-A335-B5B75A70489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8A91B6A-3C5C-414B-858E-30E861F3A44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CF87D39-1897-4941-897D-9BF4BBBCA0A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7537F5D-659A-4A6F-80AA-C865520DBE5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AA8293A2-2AC7-4806-9ACA-8E893C950CE9}"/>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16827F1-A136-446A-A521-4B4287CA649E}"/>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DBF351A6-2A60-40C4-AAA8-05F7BC8D48C8}"/>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BB1B44-24FA-4D35-B38C-4D4F5A441C2A}"/>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390301E-9D66-4328-8B57-711266F3F6D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F005DDCE-EE67-4C8C-AF23-56E153F45C5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1153BAFC-3FE2-4036-AD3F-97F77218449A}"/>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2F00CA9-AFA2-4AF9-B8D6-5A4834EDEB2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8E758E7-E930-4727-98C9-A6580BDD49B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49BFF55-4722-4263-B998-AA7D981AF737}"/>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44B57C4-A2F6-4795-945E-E4069AEFA982}"/>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ED85676-9A7E-4FB8-877C-A99F840A0D04}"/>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73027EB-3C0F-4DA7-AC63-760380E60C1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360F6BF-AB51-4B93-BB3A-800B2CA7215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BC0B192-1F83-4F9D-B2EE-3E169BB7CB1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22292B6A-C129-4484-A824-340E7F2A492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50EE8AB-496F-4FA2-951C-F05A4513B874}"/>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FE2A2640-1AC7-42F9-AB47-F3ED9FE46CFF}"/>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9103353-DBFA-4831-BA7C-4C736EFD3855}"/>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97C0E371-4531-48C2-8066-5ABACEB18F5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F021DAE-4911-417E-8822-0122C78C282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B407D6E1-D70A-4074-9B4E-417C977EF4A3}"/>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3E9C6DC8-3DBB-4402-92D6-310A5103861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0C72F79-EB30-434E-A550-137AA4B7B4D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CE324206-97DD-4E2C-91E8-C4C969E96A2C}"/>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1DB3EF37-FD6B-47FC-B0AE-AC5987E9E348}"/>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DD660DD3-DECC-4638-A00D-DD2CB2FE9AA4}"/>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F58BF58-10D5-4E7E-B813-DBB31D62A80D}"/>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5381404-14CD-4EDD-8238-91B5454DC2EE}"/>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37B1CB1-7821-44A2-B04F-D99F8182D4A5}"/>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FF027C8-5080-42A2-BEF2-33426B512C5C}"/>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2F890DA-255C-4E8A-96D6-D6786D1771D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66262D47-9AB1-4BCC-B90D-B989B91B07AC}"/>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2D195CB-5D5A-48BD-AEE9-EFCA2AB6C6C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8CD4EB9-CEF5-469E-B1B9-B9AC2CC3F239}"/>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A63DF76-86DA-4CF4-AE31-0BB92CEA3A89}"/>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F63FBFDC-91E7-4B3C-B43A-CAF8FC11E80B}"/>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54189BA-0946-41E6-81F0-6205C6D8516F}"/>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5789B46-568A-45B8-88D8-52310739DCB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9971F31D-AFCD-43BB-B1B2-6D8976E9AC0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人口の減少、高齢化率の上昇、復興事業や原発事故災害補償金の終了</a:t>
          </a:r>
          <a:r>
            <a:rPr kumimoji="1" lang="ja-JP" altLang="ja-JP" sz="1100">
              <a:solidFill>
                <a:schemeClr val="dk1"/>
              </a:solidFill>
              <a:effectLst/>
              <a:latin typeface="+mn-lt"/>
              <a:ea typeface="+mn-ea"/>
              <a:cs typeface="+mn-cs"/>
            </a:rPr>
            <a:t>による個人・法人関係税の減収などから、</a:t>
          </a:r>
          <a:r>
            <a:rPr kumimoji="1" lang="ja-JP" altLang="en-US" sz="1100">
              <a:solidFill>
                <a:schemeClr val="dk1"/>
              </a:solidFill>
              <a:effectLst/>
              <a:latin typeface="+mn-lt"/>
              <a:ea typeface="+mn-ea"/>
              <a:cs typeface="+mn-cs"/>
            </a:rPr>
            <a:t>類似団体を下回る結果となっており、近年はほぼ横這いで推移している。</a:t>
          </a:r>
          <a:endParaRPr lang="ja-JP" altLang="ja-JP" sz="1400">
            <a:effectLst/>
          </a:endParaRPr>
        </a:p>
        <a:p>
          <a:r>
            <a:rPr kumimoji="1" lang="ja-JP" altLang="en-US" sz="1100">
              <a:solidFill>
                <a:schemeClr val="dk1"/>
              </a:solidFill>
              <a:effectLst/>
              <a:latin typeface="+mn-lt"/>
              <a:ea typeface="+mn-ea"/>
              <a:cs typeface="+mn-cs"/>
            </a:rPr>
            <a:t>税収の確保など、さらなる歳入の確保に努めるとともに、</a:t>
          </a:r>
          <a:r>
            <a:rPr kumimoji="1" lang="ja-JP" altLang="ja-JP" sz="1100">
              <a:solidFill>
                <a:schemeClr val="dk1"/>
              </a:solidFill>
              <a:effectLst/>
              <a:latin typeface="+mn-lt"/>
              <a:ea typeface="+mn-ea"/>
              <a:cs typeface="+mn-cs"/>
            </a:rPr>
            <a:t>事務事業の見直し</a:t>
          </a:r>
          <a:r>
            <a:rPr kumimoji="1" lang="ja-JP" altLang="en-US" sz="1100">
              <a:solidFill>
                <a:schemeClr val="dk1"/>
              </a:solidFill>
              <a:effectLst/>
              <a:latin typeface="+mn-lt"/>
              <a:ea typeface="+mn-ea"/>
              <a:cs typeface="+mn-cs"/>
            </a:rPr>
            <a:t>効率化を進め、重点事業の峻別など</a:t>
          </a:r>
          <a:r>
            <a:rPr kumimoji="1" lang="ja-JP" altLang="ja-JP" sz="1100">
              <a:solidFill>
                <a:schemeClr val="dk1"/>
              </a:solidFill>
              <a:effectLst/>
              <a:latin typeface="+mn-lt"/>
              <a:ea typeface="+mn-ea"/>
              <a:cs typeface="+mn-cs"/>
            </a:rPr>
            <a:t>、歳出抑制</a:t>
          </a:r>
          <a:r>
            <a:rPr kumimoji="1" lang="ja-JP" altLang="en-US" sz="1100">
              <a:solidFill>
                <a:schemeClr val="dk1"/>
              </a:solidFill>
              <a:effectLst/>
              <a:latin typeface="+mn-lt"/>
              <a:ea typeface="+mn-ea"/>
              <a:cs typeface="+mn-cs"/>
            </a:rPr>
            <a:t>に取り組み</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財政基盤の強化を図っていく。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63722F3D-A0EC-4DCD-9A00-517940145438}"/>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F2507CE4-0586-443A-B42F-146E0EDE1208}"/>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1ADCDE3-A84D-482D-8B40-70591D9FB253}"/>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71783488-95F4-4002-A3CB-DDCF5BEFA672}"/>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3BE75F5D-CC76-4931-AB20-51FE86690615}"/>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FF5716C5-198F-467F-8DBA-990520D35C91}"/>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5804DF8B-ACB6-489E-9D2B-B16DA0C98BCB}"/>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D0F89EEC-507C-44F0-9807-08E9A497849C}"/>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5E2CB181-E381-4820-80BE-8BCEC75D0A51}"/>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E101603F-BD1C-4198-831B-248047590C3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ADACE73-18B7-4629-A914-28CBC2BDE2DA}"/>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273ED41C-F643-4526-B6D4-FCF662A79933}"/>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2A87228A-C63E-48EB-9340-6BDFFFEA40AD}"/>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50A782F6-3E4F-4F26-A6EC-B3CDDBC9EC44}"/>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32469CA7-BDEA-4929-B995-B94612429504}"/>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631E2FB6-B2BB-4D81-B798-C1E520E01F16}"/>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755A103B-30C4-4BA4-9652-ACBF194F217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91BACAC0-2927-4D53-B905-0FB1CF5E16E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68792</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9EAF4466-7880-4FAA-9ADA-FD27ABD0BA2C}"/>
            </a:ext>
          </a:extLst>
        </xdr:cNvPr>
        <xdr:cNvCxnSpPr/>
      </xdr:nvCxnSpPr>
      <xdr:spPr>
        <a:xfrm flipV="1">
          <a:off x="4953000" y="6240992"/>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586C9A8E-77DA-4CBF-A0D4-50C5A32E089B}"/>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A88A4419-74B8-4A30-9DCF-AAE64258AC3D}"/>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155169</xdr:rowOff>
    </xdr:from>
    <xdr:ext cx="762000" cy="259045"/>
    <xdr:sp macro="" textlink="">
      <xdr:nvSpPr>
        <xdr:cNvPr id="70" name="財政力最大値テキスト">
          <a:extLst>
            <a:ext uri="{FF2B5EF4-FFF2-40B4-BE49-F238E27FC236}">
              <a16:creationId xmlns:a16="http://schemas.microsoft.com/office/drawing/2014/main" id="{B8C2AA65-C168-496C-AB35-408D5BE9D0FE}"/>
            </a:ext>
          </a:extLst>
        </xdr:cNvPr>
        <xdr:cNvSpPr txBox="1"/>
      </xdr:nvSpPr>
      <xdr:spPr>
        <a:xfrm>
          <a:off x="5041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68792</xdr:rowOff>
    </xdr:from>
    <xdr:to>
      <xdr:col>24</xdr:col>
      <xdr:colOff>12700</xdr:colOff>
      <xdr:row>36</xdr:row>
      <xdr:rowOff>68792</xdr:rowOff>
    </xdr:to>
    <xdr:cxnSp macro="">
      <xdr:nvCxnSpPr>
        <xdr:cNvPr id="71" name="直線コネクタ 70">
          <a:extLst>
            <a:ext uri="{FF2B5EF4-FFF2-40B4-BE49-F238E27FC236}">
              <a16:creationId xmlns:a16="http://schemas.microsoft.com/office/drawing/2014/main" id="{8C07B240-AF24-407A-BEC0-59B433C1C6E3}"/>
            </a:ext>
          </a:extLst>
        </xdr:cNvPr>
        <xdr:cNvCxnSpPr/>
      </xdr:nvCxnSpPr>
      <xdr:spPr>
        <a:xfrm>
          <a:off x="4864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72" name="直線コネクタ 71">
          <a:extLst>
            <a:ext uri="{FF2B5EF4-FFF2-40B4-BE49-F238E27FC236}">
              <a16:creationId xmlns:a16="http://schemas.microsoft.com/office/drawing/2014/main" id="{B6E84147-08C4-4C61-BDAE-2219C9AC2E44}"/>
            </a:ext>
          </a:extLst>
        </xdr:cNvPr>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10706</xdr:rowOff>
    </xdr:from>
    <xdr:ext cx="762000" cy="259045"/>
    <xdr:sp macro="" textlink="">
      <xdr:nvSpPr>
        <xdr:cNvPr id="73" name="財政力平均値テキスト">
          <a:extLst>
            <a:ext uri="{FF2B5EF4-FFF2-40B4-BE49-F238E27FC236}">
              <a16:creationId xmlns:a16="http://schemas.microsoft.com/office/drawing/2014/main" id="{49723959-37E0-45C1-8C25-F2A850C7F377}"/>
            </a:ext>
          </a:extLst>
        </xdr:cNvPr>
        <xdr:cNvSpPr txBox="1"/>
      </xdr:nvSpPr>
      <xdr:spPr>
        <a:xfrm>
          <a:off x="5041900" y="721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165629</xdr:rowOff>
    </xdr:from>
    <xdr:to>
      <xdr:col>23</xdr:col>
      <xdr:colOff>184150</xdr:colOff>
      <xdr:row>43</xdr:row>
      <xdr:rowOff>95779</xdr:rowOff>
    </xdr:to>
    <xdr:sp macro="" textlink="">
      <xdr:nvSpPr>
        <xdr:cNvPr id="74" name="フローチャート: 判断 73">
          <a:extLst>
            <a:ext uri="{FF2B5EF4-FFF2-40B4-BE49-F238E27FC236}">
              <a16:creationId xmlns:a16="http://schemas.microsoft.com/office/drawing/2014/main" id="{D2C66B99-FBA4-4495-8696-E422FE0456DB}"/>
            </a:ext>
          </a:extLst>
        </xdr:cNvPr>
        <xdr:cNvSpPr/>
      </xdr:nvSpPr>
      <xdr:spPr>
        <a:xfrm>
          <a:off x="49022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75" name="直線コネクタ 74">
          <a:extLst>
            <a:ext uri="{FF2B5EF4-FFF2-40B4-BE49-F238E27FC236}">
              <a16:creationId xmlns:a16="http://schemas.microsoft.com/office/drawing/2014/main" id="{B5EF304D-811F-434F-A3B7-9132C5BED0C2}"/>
            </a:ext>
          </a:extLst>
        </xdr:cNvPr>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6" name="フローチャート: 判断 75">
          <a:extLst>
            <a:ext uri="{FF2B5EF4-FFF2-40B4-BE49-F238E27FC236}">
              <a16:creationId xmlns:a16="http://schemas.microsoft.com/office/drawing/2014/main" id="{B107A1B1-9198-4380-84AD-A71328921551}"/>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7" name="テキスト ボックス 76">
          <a:extLst>
            <a:ext uri="{FF2B5EF4-FFF2-40B4-BE49-F238E27FC236}">
              <a16:creationId xmlns:a16="http://schemas.microsoft.com/office/drawing/2014/main" id="{F614BAB8-CEC0-47DC-B4DB-581FF077901D}"/>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75142</xdr:rowOff>
    </xdr:to>
    <xdr:cxnSp macro="">
      <xdr:nvCxnSpPr>
        <xdr:cNvPr id="78" name="直線コネクタ 77">
          <a:extLst>
            <a:ext uri="{FF2B5EF4-FFF2-40B4-BE49-F238E27FC236}">
              <a16:creationId xmlns:a16="http://schemas.microsoft.com/office/drawing/2014/main" id="{0AFB05D7-306D-4871-9563-C5AC441E30A8}"/>
            </a:ext>
          </a:extLst>
        </xdr:cNvPr>
        <xdr:cNvCxnSpPr/>
      </xdr:nvCxnSpPr>
      <xdr:spPr>
        <a:xfrm flipV="1">
          <a:off x="2336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9" name="フローチャート: 判断 78">
          <a:extLst>
            <a:ext uri="{FF2B5EF4-FFF2-40B4-BE49-F238E27FC236}">
              <a16:creationId xmlns:a16="http://schemas.microsoft.com/office/drawing/2014/main" id="{30017982-F66C-43A6-A2FA-E27ADA79DCD5}"/>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80" name="テキスト ボックス 79">
          <a:extLst>
            <a:ext uri="{FF2B5EF4-FFF2-40B4-BE49-F238E27FC236}">
              <a16:creationId xmlns:a16="http://schemas.microsoft.com/office/drawing/2014/main" id="{9B46986C-EE9F-4986-85C2-5244C885DD71}"/>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85196</xdr:rowOff>
    </xdr:to>
    <xdr:cxnSp macro="">
      <xdr:nvCxnSpPr>
        <xdr:cNvPr id="81" name="直線コネクタ 80">
          <a:extLst>
            <a:ext uri="{FF2B5EF4-FFF2-40B4-BE49-F238E27FC236}">
              <a16:creationId xmlns:a16="http://schemas.microsoft.com/office/drawing/2014/main" id="{24D1D395-73A5-48C8-A2E8-5B8E7693EF3E}"/>
            </a:ext>
          </a:extLst>
        </xdr:cNvPr>
        <xdr:cNvCxnSpPr/>
      </xdr:nvCxnSpPr>
      <xdr:spPr>
        <a:xfrm flipV="1">
          <a:off x="1447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2" name="フローチャート: 判断 81">
          <a:extLst>
            <a:ext uri="{FF2B5EF4-FFF2-40B4-BE49-F238E27FC236}">
              <a16:creationId xmlns:a16="http://schemas.microsoft.com/office/drawing/2014/main" id="{4C69C462-8F52-4AEB-B1CB-8542B7461074}"/>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3D4895A6-D169-4C8B-9858-8C8EC82EBA21}"/>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105304</xdr:rowOff>
    </xdr:from>
    <xdr:to>
      <xdr:col>7</xdr:col>
      <xdr:colOff>31750</xdr:colOff>
      <xdr:row>43</xdr:row>
      <xdr:rowOff>35454</xdr:rowOff>
    </xdr:to>
    <xdr:sp macro="" textlink="">
      <xdr:nvSpPr>
        <xdr:cNvPr id="84" name="フローチャート: 判断 83">
          <a:extLst>
            <a:ext uri="{FF2B5EF4-FFF2-40B4-BE49-F238E27FC236}">
              <a16:creationId xmlns:a16="http://schemas.microsoft.com/office/drawing/2014/main" id="{4B2FC76C-4F1F-4AF7-8B6F-D59C69E839C4}"/>
            </a:ext>
          </a:extLst>
        </xdr:cNvPr>
        <xdr:cNvSpPr/>
      </xdr:nvSpPr>
      <xdr:spPr>
        <a:xfrm>
          <a:off x="1397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45631</xdr:rowOff>
    </xdr:from>
    <xdr:ext cx="762000" cy="259045"/>
    <xdr:sp macro="" textlink="">
      <xdr:nvSpPr>
        <xdr:cNvPr id="85" name="テキスト ボックス 84">
          <a:extLst>
            <a:ext uri="{FF2B5EF4-FFF2-40B4-BE49-F238E27FC236}">
              <a16:creationId xmlns:a16="http://schemas.microsoft.com/office/drawing/2014/main" id="{BC03B6E6-9D70-4210-B538-46E55650DFF5}"/>
            </a:ext>
          </a:extLst>
        </xdr:cNvPr>
        <xdr:cNvSpPr txBox="1"/>
      </xdr:nvSpPr>
      <xdr:spPr>
        <a:xfrm>
          <a:off x="1066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1F62FE7-349A-4C0F-99EF-85CDA544F86F}"/>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3BBFB1F-B383-425C-A09F-F2CFEE2AAD2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4B641559-5310-4666-9D61-E96E24D97F3D}"/>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D586958D-911A-4251-9AD8-CB61502B1B5F}"/>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8585140C-A73E-4403-B906-09CC0D14AABE}"/>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a:extLst>
            <a:ext uri="{FF2B5EF4-FFF2-40B4-BE49-F238E27FC236}">
              <a16:creationId xmlns:a16="http://schemas.microsoft.com/office/drawing/2014/main" id="{7B46DAFE-5FC5-4902-8056-A8F67DBE2CD4}"/>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157815</xdr:rowOff>
    </xdr:from>
    <xdr:ext cx="762000" cy="259045"/>
    <xdr:sp macro="" textlink="">
      <xdr:nvSpPr>
        <xdr:cNvPr id="92" name="財政力該当値テキスト">
          <a:extLst>
            <a:ext uri="{FF2B5EF4-FFF2-40B4-BE49-F238E27FC236}">
              <a16:creationId xmlns:a16="http://schemas.microsoft.com/office/drawing/2014/main" id="{78B2E45B-13E5-4BA3-BC20-7262DB3B822C}"/>
            </a:ext>
          </a:extLst>
        </xdr:cNvPr>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93" name="楕円 92">
          <a:extLst>
            <a:ext uri="{FF2B5EF4-FFF2-40B4-BE49-F238E27FC236}">
              <a16:creationId xmlns:a16="http://schemas.microsoft.com/office/drawing/2014/main" id="{4C36DAD8-A6C9-40CD-A7AA-34B51E809826}"/>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94" name="テキスト ボックス 93">
          <a:extLst>
            <a:ext uri="{FF2B5EF4-FFF2-40B4-BE49-F238E27FC236}">
              <a16:creationId xmlns:a16="http://schemas.microsoft.com/office/drawing/2014/main" id="{9E4D75EF-1ABE-4399-8CD2-29796ADD3609}"/>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16AA1D8F-6287-41ED-8B70-35C683B53D3B}"/>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96" name="テキスト ボックス 95">
          <a:extLst>
            <a:ext uri="{FF2B5EF4-FFF2-40B4-BE49-F238E27FC236}">
              <a16:creationId xmlns:a16="http://schemas.microsoft.com/office/drawing/2014/main" id="{EF95EE6C-7DEF-45BC-8A58-EE1E95C9AB0E}"/>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7" name="楕円 96">
          <a:extLst>
            <a:ext uri="{FF2B5EF4-FFF2-40B4-BE49-F238E27FC236}">
              <a16:creationId xmlns:a16="http://schemas.microsoft.com/office/drawing/2014/main" id="{ADCDFAE7-9EE1-4EBD-8F34-B37E3EE7351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8" name="テキスト ボックス 97">
          <a:extLst>
            <a:ext uri="{FF2B5EF4-FFF2-40B4-BE49-F238E27FC236}">
              <a16:creationId xmlns:a16="http://schemas.microsoft.com/office/drawing/2014/main" id="{CA810326-C40B-46F9-AD6E-7D252573DF81}"/>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34396</xdr:rowOff>
    </xdr:from>
    <xdr:to>
      <xdr:col>7</xdr:col>
      <xdr:colOff>31750</xdr:colOff>
      <xdr:row>43</xdr:row>
      <xdr:rowOff>135996</xdr:rowOff>
    </xdr:to>
    <xdr:sp macro="" textlink="">
      <xdr:nvSpPr>
        <xdr:cNvPr id="99" name="楕円 98">
          <a:extLst>
            <a:ext uri="{FF2B5EF4-FFF2-40B4-BE49-F238E27FC236}">
              <a16:creationId xmlns:a16="http://schemas.microsoft.com/office/drawing/2014/main" id="{90AA3CC1-D6B7-4906-840C-77CD835DFB82}"/>
            </a:ext>
          </a:extLst>
        </xdr:cNvPr>
        <xdr:cNvSpPr/>
      </xdr:nvSpPr>
      <xdr:spPr>
        <a:xfrm>
          <a:off x="1397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120773</xdr:rowOff>
    </xdr:from>
    <xdr:ext cx="762000" cy="259045"/>
    <xdr:sp macro="" textlink="">
      <xdr:nvSpPr>
        <xdr:cNvPr id="100" name="テキスト ボックス 99">
          <a:extLst>
            <a:ext uri="{FF2B5EF4-FFF2-40B4-BE49-F238E27FC236}">
              <a16:creationId xmlns:a16="http://schemas.microsoft.com/office/drawing/2014/main" id="{68D3FCDC-F02C-4EA0-9BAA-8393EB364E24}"/>
            </a:ext>
          </a:extLst>
        </xdr:cNvPr>
        <xdr:cNvSpPr txBox="1"/>
      </xdr:nvSpPr>
      <xdr:spPr>
        <a:xfrm>
          <a:off x="1066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A68D4D55-8EDE-4FD0-A517-F5D7C9E9F63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885C53A7-44D7-4662-9D61-485470692097}"/>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D195DD63-F8A0-4318-8DA1-14A61D7861DE}"/>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9EDC18B2-3625-4849-99D7-F1E3AD07402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D6A62840-CD43-428C-8996-BBCD1019677E}"/>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8257B0E1-9AC7-4069-8AF1-7626EF55561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81933570-427F-4105-9DF8-B4C1EAF7C70E}"/>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9A2F8E05-3E67-45E0-9A6F-6C1B69EDB897}"/>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BD195BB2-FC54-4047-8833-3E8299ABCED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625CFC8B-0E43-4FC0-85A1-3E5F17E6399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3E2F3B45-CACD-4B6B-8394-A6655550C87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AF0C9AF2-01BC-4A48-A521-67BB9AEFCFF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80944BC4-A708-4D86-B9D4-5E27BF58275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経常収支比率は前年度と比較し</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ポイント増加し、類似団体平均値を上回った。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時間外勤務手当</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や物件費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除染事業委託等</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を中心に</a:t>
          </a:r>
          <a:r>
            <a:rPr kumimoji="1" lang="ja-JP" altLang="ja-JP" sz="1100">
              <a:solidFill>
                <a:schemeClr val="dk1"/>
              </a:solidFill>
              <a:effectLst/>
              <a:latin typeface="+mn-lt"/>
              <a:ea typeface="+mn-ea"/>
              <a:cs typeface="+mn-cs"/>
            </a:rPr>
            <a:t>震災以降増加している</a:t>
          </a:r>
          <a:r>
            <a:rPr kumimoji="1" lang="ja-JP" altLang="en-US" sz="1100">
              <a:solidFill>
                <a:schemeClr val="dk1"/>
              </a:solidFill>
              <a:effectLst/>
              <a:latin typeface="+mn-lt"/>
              <a:ea typeface="+mn-ea"/>
              <a:cs typeface="+mn-cs"/>
            </a:rPr>
            <a:t>傾向</a:t>
          </a:r>
          <a:r>
            <a:rPr kumimoji="1" lang="ja-JP" altLang="ja-JP" sz="1100">
              <a:solidFill>
                <a:schemeClr val="dk1"/>
              </a:solidFill>
              <a:effectLst/>
              <a:latin typeface="+mn-lt"/>
              <a:ea typeface="+mn-ea"/>
              <a:cs typeface="+mn-cs"/>
            </a:rPr>
            <a:t>にあ</a:t>
          </a:r>
          <a:r>
            <a:rPr kumimoji="1" lang="ja-JP" altLang="en-US" sz="1100">
              <a:solidFill>
                <a:schemeClr val="dk1"/>
              </a:solidFill>
              <a:effectLst/>
              <a:latin typeface="+mn-lt"/>
              <a:ea typeface="+mn-ea"/>
              <a:cs typeface="+mn-cs"/>
            </a:rPr>
            <a:t>る一方で、</a:t>
          </a:r>
          <a:r>
            <a:rPr kumimoji="1" lang="en-US"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町税等の一般財源が減少している現状にあり、</a:t>
          </a:r>
          <a:r>
            <a:rPr kumimoji="1" lang="ja-JP" altLang="ja-JP" sz="1100">
              <a:solidFill>
                <a:schemeClr val="dk1"/>
              </a:solidFill>
              <a:effectLst/>
              <a:latin typeface="+mn-lt"/>
              <a:ea typeface="+mn-ea"/>
              <a:cs typeface="+mn-cs"/>
            </a:rPr>
            <a:t>依然として高い水準で推移して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引き続き事務事業の見直しを進め、経常経費の縮減と自主財源の確保を図り、健全な財政運営に努める。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355A4813-0447-4216-9B8D-EBBCBD246176}"/>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177D6473-2808-432D-8A59-3E7412B0AA4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440F9A0C-6BBD-4571-A3A6-89E211F48FB6}"/>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929FD327-8C7E-474C-8F7B-1F187B5A9DF3}"/>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2E14ECC4-959C-492C-AB32-8E37BBF37D6F}"/>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D019B174-1BC2-429B-BDA8-57C26AA0BD18}"/>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BFA46B1E-EA78-40D1-B0BD-2287B5EB533A}"/>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4939C7FD-B006-4D20-A9A5-0177DFFAD955}"/>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465F1510-0A45-4CE2-915D-140521863BD5}"/>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E2FB828A-1BA6-4AD2-A795-937C51E9A4A6}"/>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357C86FD-8F87-42B1-97AE-574A5D8FC3B3}"/>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C742BEDC-1A9D-4BBF-9066-8AA46DE4F3A7}"/>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2DEBA1D4-E960-434F-AF8F-17FD1ED00EBC}"/>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32A67D4C-5EE6-4034-AB80-FB769DAC6578}"/>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9AAC0F47-3E10-4D14-A1B1-49A47CFFBF6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9DEB37DA-D62E-4612-B1DD-3B583F9B8E67}"/>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159173</xdr:rowOff>
    </xdr:from>
    <xdr:to>
      <xdr:col>23</xdr:col>
      <xdr:colOff>133350</xdr:colOff>
      <xdr:row>68</xdr:row>
      <xdr:rowOff>5080</xdr:rowOff>
    </xdr:to>
    <xdr:cxnSp macro="">
      <xdr:nvCxnSpPr>
        <xdr:cNvPr id="130" name="直線コネクタ 129">
          <a:extLst>
            <a:ext uri="{FF2B5EF4-FFF2-40B4-BE49-F238E27FC236}">
              <a16:creationId xmlns:a16="http://schemas.microsoft.com/office/drawing/2014/main" id="{B035241E-8ECA-4486-9C58-67488A024458}"/>
            </a:ext>
          </a:extLst>
        </xdr:cNvPr>
        <xdr:cNvCxnSpPr/>
      </xdr:nvCxnSpPr>
      <xdr:spPr>
        <a:xfrm flipV="1">
          <a:off x="4953000" y="10103273"/>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31" name="財政構造の弾力性最小値テキスト">
          <a:extLst>
            <a:ext uri="{FF2B5EF4-FFF2-40B4-BE49-F238E27FC236}">
              <a16:creationId xmlns:a16="http://schemas.microsoft.com/office/drawing/2014/main" id="{321431AD-1232-48D2-98D9-0315C588E7AF}"/>
            </a:ext>
          </a:extLst>
        </xdr:cNvPr>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2" name="直線コネクタ 131">
          <a:extLst>
            <a:ext uri="{FF2B5EF4-FFF2-40B4-BE49-F238E27FC236}">
              <a16:creationId xmlns:a16="http://schemas.microsoft.com/office/drawing/2014/main" id="{D60AAFC4-9BA1-4294-BA4E-EAEACAF8317E}"/>
            </a:ext>
          </a:extLst>
        </xdr:cNvPr>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74100</xdr:rowOff>
    </xdr:from>
    <xdr:ext cx="762000" cy="259045"/>
    <xdr:sp macro="" textlink="">
      <xdr:nvSpPr>
        <xdr:cNvPr id="133" name="財政構造の弾力性最大値テキスト">
          <a:extLst>
            <a:ext uri="{FF2B5EF4-FFF2-40B4-BE49-F238E27FC236}">
              <a16:creationId xmlns:a16="http://schemas.microsoft.com/office/drawing/2014/main" id="{100083CE-4D6D-45BF-97EC-F1C6D59DD9CE}"/>
            </a:ext>
          </a:extLst>
        </xdr:cNvPr>
        <xdr:cNvSpPr txBox="1"/>
      </xdr:nvSpPr>
      <xdr:spPr>
        <a:xfrm>
          <a:off x="5041900" y="984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159173</xdr:rowOff>
    </xdr:from>
    <xdr:to>
      <xdr:col>24</xdr:col>
      <xdr:colOff>12700</xdr:colOff>
      <xdr:row>58</xdr:row>
      <xdr:rowOff>159173</xdr:rowOff>
    </xdr:to>
    <xdr:cxnSp macro="">
      <xdr:nvCxnSpPr>
        <xdr:cNvPr id="134" name="直線コネクタ 133">
          <a:extLst>
            <a:ext uri="{FF2B5EF4-FFF2-40B4-BE49-F238E27FC236}">
              <a16:creationId xmlns:a16="http://schemas.microsoft.com/office/drawing/2014/main" id="{1B4555E6-DE28-4CED-838A-7282E9ED248A}"/>
            </a:ext>
          </a:extLst>
        </xdr:cNvPr>
        <xdr:cNvCxnSpPr/>
      </xdr:nvCxnSpPr>
      <xdr:spPr>
        <a:xfrm>
          <a:off x="4864100" y="1010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31327</xdr:rowOff>
    </xdr:from>
    <xdr:to>
      <xdr:col>23</xdr:col>
      <xdr:colOff>133350</xdr:colOff>
      <xdr:row>65</xdr:row>
      <xdr:rowOff>20744</xdr:rowOff>
    </xdr:to>
    <xdr:cxnSp macro="">
      <xdr:nvCxnSpPr>
        <xdr:cNvPr id="135" name="直線コネクタ 134">
          <a:extLst>
            <a:ext uri="{FF2B5EF4-FFF2-40B4-BE49-F238E27FC236}">
              <a16:creationId xmlns:a16="http://schemas.microsoft.com/office/drawing/2014/main" id="{26F63F49-50E0-45E6-B961-377DFA171B74}"/>
            </a:ext>
          </a:extLst>
        </xdr:cNvPr>
        <xdr:cNvCxnSpPr/>
      </xdr:nvCxnSpPr>
      <xdr:spPr>
        <a:xfrm>
          <a:off x="4114800" y="11004127"/>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13140</xdr:rowOff>
    </xdr:from>
    <xdr:ext cx="762000" cy="259045"/>
    <xdr:sp macro="" textlink="">
      <xdr:nvSpPr>
        <xdr:cNvPr id="136" name="財政構造の弾力性平均値テキスト">
          <a:extLst>
            <a:ext uri="{FF2B5EF4-FFF2-40B4-BE49-F238E27FC236}">
              <a16:creationId xmlns:a16="http://schemas.microsoft.com/office/drawing/2014/main" id="{95197B2B-CDD0-4C14-A497-8D304B3CB50E}"/>
            </a:ext>
          </a:extLst>
        </xdr:cNvPr>
        <xdr:cNvSpPr txBox="1"/>
      </xdr:nvSpPr>
      <xdr:spPr>
        <a:xfrm>
          <a:off x="5041900" y="1081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37" name="フローチャート: 判断 136">
          <a:extLst>
            <a:ext uri="{FF2B5EF4-FFF2-40B4-BE49-F238E27FC236}">
              <a16:creationId xmlns:a16="http://schemas.microsoft.com/office/drawing/2014/main" id="{5402F34A-D4A0-4743-91D0-45E22006215C}"/>
            </a:ext>
          </a:extLst>
        </xdr:cNvPr>
        <xdr:cNvSpPr/>
      </xdr:nvSpPr>
      <xdr:spPr>
        <a:xfrm>
          <a:off x="49022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64</xdr:row>
      <xdr:rowOff>31327</xdr:rowOff>
    </xdr:to>
    <xdr:cxnSp macro="">
      <xdr:nvCxnSpPr>
        <xdr:cNvPr id="138" name="直線コネクタ 137">
          <a:extLst>
            <a:ext uri="{FF2B5EF4-FFF2-40B4-BE49-F238E27FC236}">
              <a16:creationId xmlns:a16="http://schemas.microsoft.com/office/drawing/2014/main" id="{BE0B09B5-41D3-490C-87FB-7EEE2E9F2B90}"/>
            </a:ext>
          </a:extLst>
        </xdr:cNvPr>
        <xdr:cNvCxnSpPr/>
      </xdr:nvCxnSpPr>
      <xdr:spPr>
        <a:xfrm>
          <a:off x="3225800" y="10907606"/>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79587</xdr:rowOff>
    </xdr:from>
    <xdr:to>
      <xdr:col>19</xdr:col>
      <xdr:colOff>184150</xdr:colOff>
      <xdr:row>64</xdr:row>
      <xdr:rowOff>9737</xdr:rowOff>
    </xdr:to>
    <xdr:sp macro="" textlink="">
      <xdr:nvSpPr>
        <xdr:cNvPr id="139" name="フローチャート: 判断 138">
          <a:extLst>
            <a:ext uri="{FF2B5EF4-FFF2-40B4-BE49-F238E27FC236}">
              <a16:creationId xmlns:a16="http://schemas.microsoft.com/office/drawing/2014/main" id="{DBA51FBA-4BCF-4853-8CA5-FB2121DA0E9C}"/>
            </a:ext>
          </a:extLst>
        </xdr:cNvPr>
        <xdr:cNvSpPr/>
      </xdr:nvSpPr>
      <xdr:spPr>
        <a:xfrm>
          <a:off x="4064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19914</xdr:rowOff>
    </xdr:from>
    <xdr:ext cx="736600" cy="259045"/>
    <xdr:sp macro="" textlink="">
      <xdr:nvSpPr>
        <xdr:cNvPr id="140" name="テキスト ボックス 139">
          <a:extLst>
            <a:ext uri="{FF2B5EF4-FFF2-40B4-BE49-F238E27FC236}">
              <a16:creationId xmlns:a16="http://schemas.microsoft.com/office/drawing/2014/main" id="{1794DEDC-7FBA-4FAC-88F1-D67D3D9C6657}"/>
            </a:ext>
          </a:extLst>
        </xdr:cNvPr>
        <xdr:cNvSpPr txBox="1"/>
      </xdr:nvSpPr>
      <xdr:spPr>
        <a:xfrm>
          <a:off x="3733800" y="1064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63</xdr:row>
      <xdr:rowOff>154517</xdr:rowOff>
    </xdr:to>
    <xdr:cxnSp macro="">
      <xdr:nvCxnSpPr>
        <xdr:cNvPr id="141" name="直線コネクタ 140">
          <a:extLst>
            <a:ext uri="{FF2B5EF4-FFF2-40B4-BE49-F238E27FC236}">
              <a16:creationId xmlns:a16="http://schemas.microsoft.com/office/drawing/2014/main" id="{A0F7E2BA-5B47-43EE-B2A1-BC8A90A6A6BE}"/>
            </a:ext>
          </a:extLst>
        </xdr:cNvPr>
        <xdr:cNvCxnSpPr/>
      </xdr:nvCxnSpPr>
      <xdr:spPr>
        <a:xfrm flipV="1">
          <a:off x="2336800" y="109076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2" name="フローチャート: 判断 141">
          <a:extLst>
            <a:ext uri="{FF2B5EF4-FFF2-40B4-BE49-F238E27FC236}">
              <a16:creationId xmlns:a16="http://schemas.microsoft.com/office/drawing/2014/main" id="{AAD8A61A-C11B-43F2-B1EE-30670F073F0D}"/>
            </a:ext>
          </a:extLst>
        </xdr:cNvPr>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3" name="テキスト ボックス 142">
          <a:extLst>
            <a:ext uri="{FF2B5EF4-FFF2-40B4-BE49-F238E27FC236}">
              <a16:creationId xmlns:a16="http://schemas.microsoft.com/office/drawing/2014/main" id="{49134023-7F95-46FC-9DA4-917C74E71F0B}"/>
            </a:ext>
          </a:extLst>
        </xdr:cNvPr>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146473</xdr:rowOff>
    </xdr:from>
    <xdr:to>
      <xdr:col>11</xdr:col>
      <xdr:colOff>31750</xdr:colOff>
      <xdr:row>63</xdr:row>
      <xdr:rowOff>154517</xdr:rowOff>
    </xdr:to>
    <xdr:cxnSp macro="">
      <xdr:nvCxnSpPr>
        <xdr:cNvPr id="144" name="直線コネクタ 143">
          <a:extLst>
            <a:ext uri="{FF2B5EF4-FFF2-40B4-BE49-F238E27FC236}">
              <a16:creationId xmlns:a16="http://schemas.microsoft.com/office/drawing/2014/main" id="{BAA86987-6BDA-499E-A089-1631078A7053}"/>
            </a:ext>
          </a:extLst>
        </xdr:cNvPr>
        <xdr:cNvCxnSpPr/>
      </xdr:nvCxnSpPr>
      <xdr:spPr>
        <a:xfrm>
          <a:off x="1447800" y="109478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45" name="フローチャート: 判断 144">
          <a:extLst>
            <a:ext uri="{FF2B5EF4-FFF2-40B4-BE49-F238E27FC236}">
              <a16:creationId xmlns:a16="http://schemas.microsoft.com/office/drawing/2014/main" id="{447D767C-E20B-441C-957C-33985AB7D6FF}"/>
            </a:ext>
          </a:extLst>
        </xdr:cNvPr>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46" name="テキスト ボックス 145">
          <a:extLst>
            <a:ext uri="{FF2B5EF4-FFF2-40B4-BE49-F238E27FC236}">
              <a16:creationId xmlns:a16="http://schemas.microsoft.com/office/drawing/2014/main" id="{9C0369C1-12A8-41AC-9EF0-140DC5440BB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76623</xdr:rowOff>
    </xdr:from>
    <xdr:to>
      <xdr:col>7</xdr:col>
      <xdr:colOff>31750</xdr:colOff>
      <xdr:row>62</xdr:row>
      <xdr:rowOff>6773</xdr:rowOff>
    </xdr:to>
    <xdr:sp macro="" textlink="">
      <xdr:nvSpPr>
        <xdr:cNvPr id="147" name="フローチャート: 判断 146">
          <a:extLst>
            <a:ext uri="{FF2B5EF4-FFF2-40B4-BE49-F238E27FC236}">
              <a16:creationId xmlns:a16="http://schemas.microsoft.com/office/drawing/2014/main" id="{65EE70DA-0B50-44A1-9074-7FD47E020EE8}"/>
            </a:ext>
          </a:extLst>
        </xdr:cNvPr>
        <xdr:cNvSpPr/>
      </xdr:nvSpPr>
      <xdr:spPr>
        <a:xfrm>
          <a:off x="1397000" y="1053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16950</xdr:rowOff>
    </xdr:from>
    <xdr:ext cx="762000" cy="259045"/>
    <xdr:sp macro="" textlink="">
      <xdr:nvSpPr>
        <xdr:cNvPr id="148" name="テキスト ボックス 147">
          <a:extLst>
            <a:ext uri="{FF2B5EF4-FFF2-40B4-BE49-F238E27FC236}">
              <a16:creationId xmlns:a16="http://schemas.microsoft.com/office/drawing/2014/main" id="{74F9565D-CC86-47ED-AD84-08924B84F89C}"/>
            </a:ext>
          </a:extLst>
        </xdr:cNvPr>
        <xdr:cNvSpPr txBox="1"/>
      </xdr:nvSpPr>
      <xdr:spPr>
        <a:xfrm>
          <a:off x="1066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CB9966AB-53EB-4161-9608-73E7C69B70A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952A88E7-87CD-4354-B237-CA83BB864AB4}"/>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5AA07547-DDC6-4C64-B237-11AE277C2565}"/>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FF6109B2-BDAA-4DE6-9D5F-7CAC307EFA5B}"/>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B4A1E92-5999-412C-A34A-63495D39CFFA}"/>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54" name="楕円 153">
          <a:extLst>
            <a:ext uri="{FF2B5EF4-FFF2-40B4-BE49-F238E27FC236}">
              <a16:creationId xmlns:a16="http://schemas.microsoft.com/office/drawing/2014/main" id="{41621C8B-272D-4583-BE95-DBA3E735EDF4}"/>
            </a:ext>
          </a:extLst>
        </xdr:cNvPr>
        <xdr:cNvSpPr/>
      </xdr:nvSpPr>
      <xdr:spPr>
        <a:xfrm>
          <a:off x="49022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113471</xdr:rowOff>
    </xdr:from>
    <xdr:ext cx="762000" cy="259045"/>
    <xdr:sp macro="" textlink="">
      <xdr:nvSpPr>
        <xdr:cNvPr id="155" name="財政構造の弾力性該当値テキスト">
          <a:extLst>
            <a:ext uri="{FF2B5EF4-FFF2-40B4-BE49-F238E27FC236}">
              <a16:creationId xmlns:a16="http://schemas.microsoft.com/office/drawing/2014/main" id="{5F9A2D32-95AC-4027-B0B6-4DD11F4F85E0}"/>
            </a:ext>
          </a:extLst>
        </xdr:cNvPr>
        <xdr:cNvSpPr txBox="1"/>
      </xdr:nvSpPr>
      <xdr:spPr>
        <a:xfrm>
          <a:off x="5041900" y="1108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151977</xdr:rowOff>
    </xdr:from>
    <xdr:to>
      <xdr:col>19</xdr:col>
      <xdr:colOff>184150</xdr:colOff>
      <xdr:row>64</xdr:row>
      <xdr:rowOff>82127</xdr:rowOff>
    </xdr:to>
    <xdr:sp macro="" textlink="">
      <xdr:nvSpPr>
        <xdr:cNvPr id="156" name="楕円 155">
          <a:extLst>
            <a:ext uri="{FF2B5EF4-FFF2-40B4-BE49-F238E27FC236}">
              <a16:creationId xmlns:a16="http://schemas.microsoft.com/office/drawing/2014/main" id="{8A5FBB05-7DED-41A3-9FE5-4616CB83A1D3}"/>
            </a:ext>
          </a:extLst>
        </xdr:cNvPr>
        <xdr:cNvSpPr/>
      </xdr:nvSpPr>
      <xdr:spPr>
        <a:xfrm>
          <a:off x="4064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66904</xdr:rowOff>
    </xdr:from>
    <xdr:ext cx="736600" cy="259045"/>
    <xdr:sp macro="" textlink="">
      <xdr:nvSpPr>
        <xdr:cNvPr id="157" name="テキスト ボックス 156">
          <a:extLst>
            <a:ext uri="{FF2B5EF4-FFF2-40B4-BE49-F238E27FC236}">
              <a16:creationId xmlns:a16="http://schemas.microsoft.com/office/drawing/2014/main" id="{9FA4828E-A316-4977-BA3C-AA52B08F5990}"/>
            </a:ext>
          </a:extLst>
        </xdr:cNvPr>
        <xdr:cNvSpPr txBox="1"/>
      </xdr:nvSpPr>
      <xdr:spPr>
        <a:xfrm>
          <a:off x="3733800" y="11039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55456</xdr:rowOff>
    </xdr:from>
    <xdr:to>
      <xdr:col>15</xdr:col>
      <xdr:colOff>133350</xdr:colOff>
      <xdr:row>63</xdr:row>
      <xdr:rowOff>157056</xdr:rowOff>
    </xdr:to>
    <xdr:sp macro="" textlink="">
      <xdr:nvSpPr>
        <xdr:cNvPr id="158" name="楕円 157">
          <a:extLst>
            <a:ext uri="{FF2B5EF4-FFF2-40B4-BE49-F238E27FC236}">
              <a16:creationId xmlns:a16="http://schemas.microsoft.com/office/drawing/2014/main" id="{412E6402-34E5-4364-881C-2F42864AAA7B}"/>
            </a:ext>
          </a:extLst>
        </xdr:cNvPr>
        <xdr:cNvSpPr/>
      </xdr:nvSpPr>
      <xdr:spPr>
        <a:xfrm>
          <a:off x="3175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141833</xdr:rowOff>
    </xdr:from>
    <xdr:ext cx="762000" cy="259045"/>
    <xdr:sp macro="" textlink="">
      <xdr:nvSpPr>
        <xdr:cNvPr id="159" name="テキスト ボックス 158">
          <a:extLst>
            <a:ext uri="{FF2B5EF4-FFF2-40B4-BE49-F238E27FC236}">
              <a16:creationId xmlns:a16="http://schemas.microsoft.com/office/drawing/2014/main" id="{BFDA95D0-F7B0-4FE2-8A19-2B2494CE5107}"/>
            </a:ext>
          </a:extLst>
        </xdr:cNvPr>
        <xdr:cNvSpPr txBox="1"/>
      </xdr:nvSpPr>
      <xdr:spPr>
        <a:xfrm>
          <a:off x="2844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60" name="楕円 159">
          <a:extLst>
            <a:ext uri="{FF2B5EF4-FFF2-40B4-BE49-F238E27FC236}">
              <a16:creationId xmlns:a16="http://schemas.microsoft.com/office/drawing/2014/main" id="{FB526E3A-DBD4-4688-BD51-1B16291B1418}"/>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61" name="テキスト ボックス 160">
          <a:extLst>
            <a:ext uri="{FF2B5EF4-FFF2-40B4-BE49-F238E27FC236}">
              <a16:creationId xmlns:a16="http://schemas.microsoft.com/office/drawing/2014/main" id="{135F284B-564B-4AD4-B82A-8FC68656D176}"/>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62" name="楕円 161">
          <a:extLst>
            <a:ext uri="{FF2B5EF4-FFF2-40B4-BE49-F238E27FC236}">
              <a16:creationId xmlns:a16="http://schemas.microsoft.com/office/drawing/2014/main" id="{598A3793-B8AC-445F-AE82-84B2787C9D93}"/>
            </a:ext>
          </a:extLst>
        </xdr:cNvPr>
        <xdr:cNvSpPr/>
      </xdr:nvSpPr>
      <xdr:spPr>
        <a:xfrm>
          <a:off x="1397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63" name="テキスト ボックス 162">
          <a:extLst>
            <a:ext uri="{FF2B5EF4-FFF2-40B4-BE49-F238E27FC236}">
              <a16:creationId xmlns:a16="http://schemas.microsoft.com/office/drawing/2014/main" id="{04A85236-DDD6-4B49-B7C4-A19A112C84D2}"/>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3E5E91C2-38DD-468F-9C62-7246DE6D87FF}"/>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EF67FE21-65D2-4B18-B099-E23ABDE49D5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D4FA6676-13B7-42E2-BAB2-94AEF68B9E92}"/>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[168,606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FB6BBC8F-2CFF-4430-A338-F9BA578A342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404FB1FD-CDFE-4406-ABB3-E15C2420319C}"/>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9F42B24D-8DEC-445A-B3D4-F7A4DF73943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8A287FDE-4AFF-42DE-A565-883903146F63}"/>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95E07131-9B4B-41BA-ACD5-C608F236EA4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D7A595F7-0E2A-468E-B09E-F6DC662D66C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6AA0DEF3-438D-4A77-9C4A-5CD8D0C53561}"/>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19DE59D5-057C-405F-920D-A461F96D17D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2AF0698E-8D40-45FA-B198-EBA7990C44B6}"/>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F3D4616E-E526-4433-8976-B9851DB20DAF}"/>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人件費については、</a:t>
          </a:r>
          <a:r>
            <a:rPr kumimoji="1" lang="ja-JP" altLang="ja-JP" sz="1100">
              <a:solidFill>
                <a:sysClr val="windowText" lastClr="000000"/>
              </a:solidFill>
              <a:effectLst/>
              <a:latin typeface="+mn-lt"/>
              <a:ea typeface="+mn-ea"/>
              <a:cs typeface="+mn-cs"/>
            </a:rPr>
            <a:t>職員の基本給</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カットを引き続き行なっている</a:t>
          </a:r>
          <a:r>
            <a:rPr kumimoji="1" lang="ja-JP" altLang="en-US" sz="1100">
              <a:solidFill>
                <a:sysClr val="windowText" lastClr="000000"/>
              </a:solidFill>
              <a:effectLst/>
              <a:latin typeface="+mn-lt"/>
              <a:ea typeface="+mn-ea"/>
              <a:cs typeface="+mn-cs"/>
            </a:rPr>
            <a:t>が衆議院議員選挙等により時間外勤務手当等が</a:t>
          </a:r>
          <a:r>
            <a:rPr kumimoji="1" lang="en-US" altLang="ja-JP" sz="1100">
              <a:solidFill>
                <a:sysClr val="windowText" lastClr="000000"/>
              </a:solidFill>
              <a:effectLst/>
              <a:latin typeface="+mn-lt"/>
              <a:ea typeface="+mn-ea"/>
              <a:cs typeface="+mn-cs"/>
            </a:rPr>
            <a:t>12,148</a:t>
          </a:r>
          <a:r>
            <a:rPr kumimoji="1" lang="ja-JP" altLang="en-US"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(1.2%)</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物件費については、除染</a:t>
          </a:r>
          <a:r>
            <a:rPr kumimoji="1" lang="ja-JP" altLang="en-US" sz="1100">
              <a:solidFill>
                <a:sysClr val="windowText" lastClr="000000"/>
              </a:solidFill>
              <a:effectLst/>
              <a:latin typeface="+mn-lt"/>
              <a:ea typeface="+mn-ea"/>
              <a:cs typeface="+mn-cs"/>
            </a:rPr>
            <a:t>関連</a:t>
          </a:r>
          <a:r>
            <a:rPr kumimoji="1" lang="ja-JP" altLang="ja-JP" sz="1100">
              <a:solidFill>
                <a:sysClr val="windowText" lastClr="000000"/>
              </a:solidFill>
              <a:effectLst/>
              <a:latin typeface="+mn-lt"/>
              <a:ea typeface="+mn-ea"/>
              <a:cs typeface="+mn-cs"/>
            </a:rPr>
            <a:t>事業の進捗により業務委託が前年度対比で</a:t>
          </a:r>
          <a:r>
            <a:rPr kumimoji="1" lang="en-US" altLang="ja-JP" sz="1100">
              <a:solidFill>
                <a:sysClr val="windowText" lastClr="000000"/>
              </a:solidFill>
              <a:effectLst/>
              <a:latin typeface="+mn-lt"/>
              <a:ea typeface="+mn-ea"/>
              <a:cs typeface="+mn-cs"/>
            </a:rPr>
            <a:t>334,113</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(25.8%)</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したことにより、前年度と比較し</a:t>
          </a:r>
          <a:r>
            <a:rPr kumimoji="1" lang="en-US" altLang="ja-JP" sz="1100">
              <a:solidFill>
                <a:sysClr val="windowText" lastClr="000000"/>
              </a:solidFill>
              <a:effectLst/>
              <a:latin typeface="+mn-lt"/>
              <a:ea typeface="+mn-ea"/>
              <a:cs typeface="+mn-cs"/>
            </a:rPr>
            <a:t>20,242</a:t>
          </a:r>
          <a:r>
            <a:rPr kumimoji="1" lang="ja-JP" altLang="en-US" sz="1100">
              <a:solidFill>
                <a:sysClr val="windowText" lastClr="000000"/>
              </a:solidFill>
              <a:effectLst/>
              <a:latin typeface="+mn-lt"/>
              <a:ea typeface="+mn-ea"/>
              <a:cs typeface="+mn-cs"/>
            </a:rPr>
            <a:t>円減少し、</a:t>
          </a:r>
          <a:r>
            <a:rPr kumimoji="1" lang="ja-JP" altLang="ja-JP" sz="1100">
              <a:solidFill>
                <a:sysClr val="windowText" lastClr="000000"/>
              </a:solidFill>
              <a:effectLst/>
              <a:latin typeface="+mn-lt"/>
              <a:ea typeface="+mn-ea"/>
              <a:cs typeface="+mn-cs"/>
            </a:rPr>
            <a:t>類似団体平均値</a:t>
          </a:r>
          <a:r>
            <a:rPr kumimoji="1" lang="ja-JP" altLang="en-US" sz="1100">
              <a:solidFill>
                <a:sysClr val="windowText" lastClr="000000"/>
              </a:solidFill>
              <a:effectLst/>
              <a:latin typeface="+mn-lt"/>
              <a:ea typeface="+mn-ea"/>
              <a:cs typeface="+mn-cs"/>
            </a:rPr>
            <a:t>を下回った。</a:t>
          </a:r>
          <a:r>
            <a:rPr kumimoji="1" lang="ja-JP" altLang="ja-JP" sz="1100">
              <a:solidFill>
                <a:sysClr val="windowText" lastClr="000000"/>
              </a:solidFill>
              <a:effectLst/>
              <a:latin typeface="+mn-lt"/>
              <a:ea typeface="+mn-ea"/>
              <a:cs typeface="+mn-cs"/>
            </a:rPr>
            <a:t>今後も、除染</a:t>
          </a:r>
          <a:r>
            <a:rPr kumimoji="1" lang="ja-JP" altLang="en-US" sz="1100">
              <a:solidFill>
                <a:sysClr val="windowText" lastClr="000000"/>
              </a:solidFill>
              <a:effectLst/>
              <a:latin typeface="+mn-lt"/>
              <a:ea typeface="+mn-ea"/>
              <a:cs typeface="+mn-cs"/>
            </a:rPr>
            <a:t>関連</a:t>
          </a:r>
          <a:r>
            <a:rPr kumimoji="1" lang="ja-JP" altLang="ja-JP" sz="1100">
              <a:solidFill>
                <a:sysClr val="windowText" lastClr="000000"/>
              </a:solidFill>
              <a:effectLst/>
              <a:latin typeface="+mn-lt"/>
              <a:ea typeface="+mn-ea"/>
              <a:cs typeface="+mn-cs"/>
            </a:rPr>
            <a:t>業務委託が</a:t>
          </a:r>
          <a:r>
            <a:rPr kumimoji="1" lang="ja-JP" altLang="en-US" sz="1100">
              <a:solidFill>
                <a:sysClr val="windowText" lastClr="000000"/>
              </a:solidFill>
              <a:effectLst/>
              <a:latin typeface="+mn-lt"/>
              <a:ea typeface="+mn-ea"/>
              <a:cs typeface="+mn-cs"/>
            </a:rPr>
            <a:t>進捗</a:t>
          </a:r>
          <a:r>
            <a:rPr kumimoji="1" lang="ja-JP" altLang="ja-JP" sz="1100">
              <a:solidFill>
                <a:sysClr val="windowText" lastClr="000000"/>
              </a:solidFill>
              <a:effectLst/>
              <a:latin typeface="+mn-lt"/>
              <a:ea typeface="+mn-ea"/>
              <a:cs typeface="+mn-cs"/>
            </a:rPr>
            <a:t>するに伴い、減少する見込みである。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39848F4E-750B-4254-9BA2-8CCE8B747FAA}"/>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BC6922B1-022B-4374-B469-A00F0C561076}"/>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88F79EA6-057F-4C68-996D-C47803FDE1C8}"/>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3B7233C2-2F31-4E1E-8D3E-C4363DB9E95D}"/>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FC69C695-CC28-490F-8E25-C836BA0F2036}"/>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DD911A32-6553-48E7-BDE2-AAA6C9F6F34B}"/>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738D268E-7A10-4A29-8DF6-00BCB0645CF2}"/>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A2D1E1A6-46BB-4514-A9C2-79FD98EEF3D5}"/>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BB2B4A79-E93F-479D-8273-AC72A359C86A}"/>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75C16BEA-6B7B-4C36-8973-D0E3919ACC2D}"/>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BC5FCE7-3024-4FC3-A311-422EC512D43F}"/>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67F82011-C329-4ABC-A26A-461E0553EB71}"/>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4FAD9FC6-1C3E-4395-988D-86186C093B96}"/>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F85C85FF-C36E-4439-A10E-138C4DCB775F}"/>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605A5D61-E2CB-4602-903E-DF5A9C275022}"/>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DDB6F5B9-6FFD-4E7E-BAB2-EFC2451561A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2FF433AC-9E8F-41B5-880B-218CFB51224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6FBB40B2-B6D9-4158-8AED-87A248E2A056}"/>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162246</xdr:rowOff>
    </xdr:from>
    <xdr:to>
      <xdr:col>23</xdr:col>
      <xdr:colOff>133350</xdr:colOff>
      <xdr:row>86</xdr:row>
      <xdr:rowOff>162455</xdr:rowOff>
    </xdr:to>
    <xdr:cxnSp macro="">
      <xdr:nvCxnSpPr>
        <xdr:cNvPr id="195" name="直線コネクタ 194">
          <a:extLst>
            <a:ext uri="{FF2B5EF4-FFF2-40B4-BE49-F238E27FC236}">
              <a16:creationId xmlns:a16="http://schemas.microsoft.com/office/drawing/2014/main" id="{6E59A3A7-86D0-432D-B080-DACA85E1BA6F}"/>
            </a:ext>
          </a:extLst>
        </xdr:cNvPr>
        <xdr:cNvCxnSpPr/>
      </xdr:nvCxnSpPr>
      <xdr:spPr>
        <a:xfrm flipV="1">
          <a:off x="4953000" y="13706796"/>
          <a:ext cx="0" cy="12003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134532</xdr:rowOff>
    </xdr:from>
    <xdr:ext cx="762000" cy="259045"/>
    <xdr:sp macro="" textlink="">
      <xdr:nvSpPr>
        <xdr:cNvPr id="196" name="人件費・物件費等の状況最小値テキスト">
          <a:extLst>
            <a:ext uri="{FF2B5EF4-FFF2-40B4-BE49-F238E27FC236}">
              <a16:creationId xmlns:a16="http://schemas.microsoft.com/office/drawing/2014/main" id="{61037E1D-64B1-485F-9667-CB977D4E2899}"/>
            </a:ext>
          </a:extLst>
        </xdr:cNvPr>
        <xdr:cNvSpPr txBox="1"/>
      </xdr:nvSpPr>
      <xdr:spPr>
        <a:xfrm>
          <a:off x="5041900" y="1487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162455</xdr:rowOff>
    </xdr:from>
    <xdr:to>
      <xdr:col>24</xdr:col>
      <xdr:colOff>12700</xdr:colOff>
      <xdr:row>86</xdr:row>
      <xdr:rowOff>162455</xdr:rowOff>
    </xdr:to>
    <xdr:cxnSp macro="">
      <xdr:nvCxnSpPr>
        <xdr:cNvPr id="197" name="直線コネクタ 196">
          <a:extLst>
            <a:ext uri="{FF2B5EF4-FFF2-40B4-BE49-F238E27FC236}">
              <a16:creationId xmlns:a16="http://schemas.microsoft.com/office/drawing/2014/main" id="{A07CA2D3-28C4-4659-A1F3-1A582DDD5D34}"/>
            </a:ext>
          </a:extLst>
        </xdr:cNvPr>
        <xdr:cNvCxnSpPr/>
      </xdr:nvCxnSpPr>
      <xdr:spPr>
        <a:xfrm>
          <a:off x="4864100" y="1490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77173</xdr:rowOff>
    </xdr:from>
    <xdr:ext cx="762000" cy="259045"/>
    <xdr:sp macro="" textlink="">
      <xdr:nvSpPr>
        <xdr:cNvPr id="198" name="人件費・物件費等の状況最大値テキスト">
          <a:extLst>
            <a:ext uri="{FF2B5EF4-FFF2-40B4-BE49-F238E27FC236}">
              <a16:creationId xmlns:a16="http://schemas.microsoft.com/office/drawing/2014/main" id="{5C2652DE-63C1-4CD4-8026-4BFFD3590FD1}"/>
            </a:ext>
          </a:extLst>
        </xdr:cNvPr>
        <xdr:cNvSpPr txBox="1"/>
      </xdr:nvSpPr>
      <xdr:spPr>
        <a:xfrm>
          <a:off x="5041900" y="13450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162246</xdr:rowOff>
    </xdr:from>
    <xdr:to>
      <xdr:col>24</xdr:col>
      <xdr:colOff>12700</xdr:colOff>
      <xdr:row>79</xdr:row>
      <xdr:rowOff>162246</xdr:rowOff>
    </xdr:to>
    <xdr:cxnSp macro="">
      <xdr:nvCxnSpPr>
        <xdr:cNvPr id="199" name="直線コネクタ 198">
          <a:extLst>
            <a:ext uri="{FF2B5EF4-FFF2-40B4-BE49-F238E27FC236}">
              <a16:creationId xmlns:a16="http://schemas.microsoft.com/office/drawing/2014/main" id="{F7F6770F-5470-4DAA-A993-A89D342E2A24}"/>
            </a:ext>
          </a:extLst>
        </xdr:cNvPr>
        <xdr:cNvCxnSpPr/>
      </xdr:nvCxnSpPr>
      <xdr:spPr>
        <a:xfrm>
          <a:off x="4864100" y="1370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92259</xdr:rowOff>
    </xdr:from>
    <xdr:to>
      <xdr:col>23</xdr:col>
      <xdr:colOff>133350</xdr:colOff>
      <xdr:row>81</xdr:row>
      <xdr:rowOff>162037</xdr:rowOff>
    </xdr:to>
    <xdr:cxnSp macro="">
      <xdr:nvCxnSpPr>
        <xdr:cNvPr id="200" name="直線コネクタ 199">
          <a:extLst>
            <a:ext uri="{FF2B5EF4-FFF2-40B4-BE49-F238E27FC236}">
              <a16:creationId xmlns:a16="http://schemas.microsoft.com/office/drawing/2014/main" id="{9EFB0E86-A437-4B4E-A5C9-4E3DB661B710}"/>
            </a:ext>
          </a:extLst>
        </xdr:cNvPr>
        <xdr:cNvCxnSpPr/>
      </xdr:nvCxnSpPr>
      <xdr:spPr>
        <a:xfrm flipV="1">
          <a:off x="4114800" y="13979709"/>
          <a:ext cx="838200" cy="6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33608</xdr:rowOff>
    </xdr:from>
    <xdr:ext cx="762000" cy="259045"/>
    <xdr:sp macro="" textlink="">
      <xdr:nvSpPr>
        <xdr:cNvPr id="201" name="人件費・物件費等の状況平均値テキスト">
          <a:extLst>
            <a:ext uri="{FF2B5EF4-FFF2-40B4-BE49-F238E27FC236}">
              <a16:creationId xmlns:a16="http://schemas.microsoft.com/office/drawing/2014/main" id="{2D0B9E7D-6F77-4A76-9BAE-18584AC6F43F}"/>
            </a:ext>
          </a:extLst>
        </xdr:cNvPr>
        <xdr:cNvSpPr txBox="1"/>
      </xdr:nvSpPr>
      <xdr:spPr>
        <a:xfrm>
          <a:off x="5041900" y="13921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61531</xdr:rowOff>
    </xdr:from>
    <xdr:to>
      <xdr:col>23</xdr:col>
      <xdr:colOff>184150</xdr:colOff>
      <xdr:row>81</xdr:row>
      <xdr:rowOff>163131</xdr:rowOff>
    </xdr:to>
    <xdr:sp macro="" textlink="">
      <xdr:nvSpPr>
        <xdr:cNvPr id="202" name="フローチャート: 判断 201">
          <a:extLst>
            <a:ext uri="{FF2B5EF4-FFF2-40B4-BE49-F238E27FC236}">
              <a16:creationId xmlns:a16="http://schemas.microsoft.com/office/drawing/2014/main" id="{FC7479BD-A4FE-44B1-935D-0A079F27A3FA}"/>
            </a:ext>
          </a:extLst>
        </xdr:cNvPr>
        <xdr:cNvSpPr/>
      </xdr:nvSpPr>
      <xdr:spPr>
        <a:xfrm>
          <a:off x="4902200" y="1394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162037</xdr:rowOff>
    </xdr:from>
    <xdr:to>
      <xdr:col>19</xdr:col>
      <xdr:colOff>133350</xdr:colOff>
      <xdr:row>86</xdr:row>
      <xdr:rowOff>34742</xdr:rowOff>
    </xdr:to>
    <xdr:cxnSp macro="">
      <xdr:nvCxnSpPr>
        <xdr:cNvPr id="203" name="直線コネクタ 202">
          <a:extLst>
            <a:ext uri="{FF2B5EF4-FFF2-40B4-BE49-F238E27FC236}">
              <a16:creationId xmlns:a16="http://schemas.microsoft.com/office/drawing/2014/main" id="{9DBCF989-F1CC-4DCE-9C68-5261AA5E3D5B}"/>
            </a:ext>
          </a:extLst>
        </xdr:cNvPr>
        <xdr:cNvCxnSpPr/>
      </xdr:nvCxnSpPr>
      <xdr:spPr>
        <a:xfrm flipV="1">
          <a:off x="3225800" y="14049487"/>
          <a:ext cx="889000" cy="7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57905</xdr:rowOff>
    </xdr:from>
    <xdr:to>
      <xdr:col>19</xdr:col>
      <xdr:colOff>184150</xdr:colOff>
      <xdr:row>81</xdr:row>
      <xdr:rowOff>159505</xdr:rowOff>
    </xdr:to>
    <xdr:sp macro="" textlink="">
      <xdr:nvSpPr>
        <xdr:cNvPr id="204" name="フローチャート: 判断 203">
          <a:extLst>
            <a:ext uri="{FF2B5EF4-FFF2-40B4-BE49-F238E27FC236}">
              <a16:creationId xmlns:a16="http://schemas.microsoft.com/office/drawing/2014/main" id="{767C5D10-713F-4F5B-AB0A-ED7AA6F39115}"/>
            </a:ext>
          </a:extLst>
        </xdr:cNvPr>
        <xdr:cNvSpPr/>
      </xdr:nvSpPr>
      <xdr:spPr>
        <a:xfrm>
          <a:off x="4064000" y="1394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169682</xdr:rowOff>
    </xdr:from>
    <xdr:ext cx="736600" cy="259045"/>
    <xdr:sp macro="" textlink="">
      <xdr:nvSpPr>
        <xdr:cNvPr id="205" name="テキスト ボックス 204">
          <a:extLst>
            <a:ext uri="{FF2B5EF4-FFF2-40B4-BE49-F238E27FC236}">
              <a16:creationId xmlns:a16="http://schemas.microsoft.com/office/drawing/2014/main" id="{A90CFE47-3682-466F-9832-B6029A6CAB01}"/>
            </a:ext>
          </a:extLst>
        </xdr:cNvPr>
        <xdr:cNvSpPr txBox="1"/>
      </xdr:nvSpPr>
      <xdr:spPr>
        <a:xfrm>
          <a:off x="3733800" y="13714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34742</xdr:rowOff>
    </xdr:from>
    <xdr:to>
      <xdr:col>15</xdr:col>
      <xdr:colOff>82550</xdr:colOff>
      <xdr:row>86</xdr:row>
      <xdr:rowOff>87173</xdr:rowOff>
    </xdr:to>
    <xdr:cxnSp macro="">
      <xdr:nvCxnSpPr>
        <xdr:cNvPr id="206" name="直線コネクタ 205">
          <a:extLst>
            <a:ext uri="{FF2B5EF4-FFF2-40B4-BE49-F238E27FC236}">
              <a16:creationId xmlns:a16="http://schemas.microsoft.com/office/drawing/2014/main" id="{0B19790E-2108-438C-A0F7-C0C0C749FBB4}"/>
            </a:ext>
          </a:extLst>
        </xdr:cNvPr>
        <xdr:cNvCxnSpPr/>
      </xdr:nvCxnSpPr>
      <xdr:spPr>
        <a:xfrm flipV="1">
          <a:off x="2336800" y="14779442"/>
          <a:ext cx="889000" cy="5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63742</xdr:rowOff>
    </xdr:from>
    <xdr:to>
      <xdr:col>15</xdr:col>
      <xdr:colOff>133350</xdr:colOff>
      <xdr:row>81</xdr:row>
      <xdr:rowOff>165342</xdr:rowOff>
    </xdr:to>
    <xdr:sp macro="" textlink="">
      <xdr:nvSpPr>
        <xdr:cNvPr id="207" name="フローチャート: 判断 206">
          <a:extLst>
            <a:ext uri="{FF2B5EF4-FFF2-40B4-BE49-F238E27FC236}">
              <a16:creationId xmlns:a16="http://schemas.microsoft.com/office/drawing/2014/main" id="{0F728A7F-FCC9-4297-8543-DFEF8CF8B167}"/>
            </a:ext>
          </a:extLst>
        </xdr:cNvPr>
        <xdr:cNvSpPr/>
      </xdr:nvSpPr>
      <xdr:spPr>
        <a:xfrm>
          <a:off x="3175000" y="1395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4069</xdr:rowOff>
    </xdr:from>
    <xdr:ext cx="762000" cy="259045"/>
    <xdr:sp macro="" textlink="">
      <xdr:nvSpPr>
        <xdr:cNvPr id="208" name="テキスト ボックス 207">
          <a:extLst>
            <a:ext uri="{FF2B5EF4-FFF2-40B4-BE49-F238E27FC236}">
              <a16:creationId xmlns:a16="http://schemas.microsoft.com/office/drawing/2014/main" id="{84761527-90F2-4662-92CB-69AC6C810B16}"/>
            </a:ext>
          </a:extLst>
        </xdr:cNvPr>
        <xdr:cNvSpPr txBox="1"/>
      </xdr:nvSpPr>
      <xdr:spPr>
        <a:xfrm>
          <a:off x="2844800" y="137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87173</xdr:rowOff>
    </xdr:from>
    <xdr:to>
      <xdr:col>11</xdr:col>
      <xdr:colOff>31750</xdr:colOff>
      <xdr:row>89</xdr:row>
      <xdr:rowOff>49084</xdr:rowOff>
    </xdr:to>
    <xdr:cxnSp macro="">
      <xdr:nvCxnSpPr>
        <xdr:cNvPr id="209" name="直線コネクタ 208">
          <a:extLst>
            <a:ext uri="{FF2B5EF4-FFF2-40B4-BE49-F238E27FC236}">
              <a16:creationId xmlns:a16="http://schemas.microsoft.com/office/drawing/2014/main" id="{734ECAEE-9DB4-4464-848A-5FDEF03834B8}"/>
            </a:ext>
          </a:extLst>
        </xdr:cNvPr>
        <xdr:cNvCxnSpPr/>
      </xdr:nvCxnSpPr>
      <xdr:spPr>
        <a:xfrm flipV="1">
          <a:off x="1447800" y="14831873"/>
          <a:ext cx="889000" cy="47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92728</xdr:rowOff>
    </xdr:from>
    <xdr:to>
      <xdr:col>11</xdr:col>
      <xdr:colOff>82550</xdr:colOff>
      <xdr:row>82</xdr:row>
      <xdr:rowOff>22878</xdr:rowOff>
    </xdr:to>
    <xdr:sp macro="" textlink="">
      <xdr:nvSpPr>
        <xdr:cNvPr id="210" name="フローチャート: 判断 209">
          <a:extLst>
            <a:ext uri="{FF2B5EF4-FFF2-40B4-BE49-F238E27FC236}">
              <a16:creationId xmlns:a16="http://schemas.microsoft.com/office/drawing/2014/main" id="{CF29E91C-43EC-4CA1-9354-B55B052C797F}"/>
            </a:ext>
          </a:extLst>
        </xdr:cNvPr>
        <xdr:cNvSpPr/>
      </xdr:nvSpPr>
      <xdr:spPr>
        <a:xfrm>
          <a:off x="2286000" y="1398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33055</xdr:rowOff>
    </xdr:from>
    <xdr:ext cx="762000" cy="259045"/>
    <xdr:sp macro="" textlink="">
      <xdr:nvSpPr>
        <xdr:cNvPr id="211" name="テキスト ボックス 210">
          <a:extLst>
            <a:ext uri="{FF2B5EF4-FFF2-40B4-BE49-F238E27FC236}">
              <a16:creationId xmlns:a16="http://schemas.microsoft.com/office/drawing/2014/main" id="{254D7BF1-3123-450A-A2CF-D9EC408265DF}"/>
            </a:ext>
          </a:extLst>
        </xdr:cNvPr>
        <xdr:cNvSpPr txBox="1"/>
      </xdr:nvSpPr>
      <xdr:spPr>
        <a:xfrm>
          <a:off x="1955800" y="13749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164562</xdr:rowOff>
    </xdr:from>
    <xdr:to>
      <xdr:col>7</xdr:col>
      <xdr:colOff>31750</xdr:colOff>
      <xdr:row>81</xdr:row>
      <xdr:rowOff>94712</xdr:rowOff>
    </xdr:to>
    <xdr:sp macro="" textlink="">
      <xdr:nvSpPr>
        <xdr:cNvPr id="212" name="フローチャート: 判断 211">
          <a:extLst>
            <a:ext uri="{FF2B5EF4-FFF2-40B4-BE49-F238E27FC236}">
              <a16:creationId xmlns:a16="http://schemas.microsoft.com/office/drawing/2014/main" id="{3CE414CB-1F33-4E4F-BF4C-51E58B975D73}"/>
            </a:ext>
          </a:extLst>
        </xdr:cNvPr>
        <xdr:cNvSpPr/>
      </xdr:nvSpPr>
      <xdr:spPr>
        <a:xfrm>
          <a:off x="1397000" y="138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104889</xdr:rowOff>
    </xdr:from>
    <xdr:ext cx="762000" cy="259045"/>
    <xdr:sp macro="" textlink="">
      <xdr:nvSpPr>
        <xdr:cNvPr id="213" name="テキスト ボックス 212">
          <a:extLst>
            <a:ext uri="{FF2B5EF4-FFF2-40B4-BE49-F238E27FC236}">
              <a16:creationId xmlns:a16="http://schemas.microsoft.com/office/drawing/2014/main" id="{A79DC1B3-9900-4A0A-913B-BF6863303852}"/>
            </a:ext>
          </a:extLst>
        </xdr:cNvPr>
        <xdr:cNvSpPr txBox="1"/>
      </xdr:nvSpPr>
      <xdr:spPr>
        <a:xfrm>
          <a:off x="1066800" y="1364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C952507-B7EB-4AC0-BA0B-306472591FC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2822CC6E-DF0E-49E5-B989-F4747D13D8E9}"/>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6C51DC4D-7A93-4459-B1C2-750F3B80084C}"/>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129464A2-2FC4-4374-8BD0-69594285DE7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551C757C-B153-4BB3-AB8F-32547A6FB80E}"/>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41459</xdr:rowOff>
    </xdr:from>
    <xdr:to>
      <xdr:col>23</xdr:col>
      <xdr:colOff>184150</xdr:colOff>
      <xdr:row>81</xdr:row>
      <xdr:rowOff>143059</xdr:rowOff>
    </xdr:to>
    <xdr:sp macro="" textlink="">
      <xdr:nvSpPr>
        <xdr:cNvPr id="219" name="楕円 218">
          <a:extLst>
            <a:ext uri="{FF2B5EF4-FFF2-40B4-BE49-F238E27FC236}">
              <a16:creationId xmlns:a16="http://schemas.microsoft.com/office/drawing/2014/main" id="{91713720-91CE-4E6D-A5FA-4ABE7F10BC22}"/>
            </a:ext>
          </a:extLst>
        </xdr:cNvPr>
        <xdr:cNvSpPr/>
      </xdr:nvSpPr>
      <xdr:spPr>
        <a:xfrm>
          <a:off x="4902200" y="1392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57986</xdr:rowOff>
    </xdr:from>
    <xdr:ext cx="762000" cy="259045"/>
    <xdr:sp macro="" textlink="">
      <xdr:nvSpPr>
        <xdr:cNvPr id="220" name="人件費・物件費等の状況該当値テキスト">
          <a:extLst>
            <a:ext uri="{FF2B5EF4-FFF2-40B4-BE49-F238E27FC236}">
              <a16:creationId xmlns:a16="http://schemas.microsoft.com/office/drawing/2014/main" id="{C5699BE5-342F-4DEA-90DB-BC251B6E1E55}"/>
            </a:ext>
          </a:extLst>
        </xdr:cNvPr>
        <xdr:cNvSpPr txBox="1"/>
      </xdr:nvSpPr>
      <xdr:spPr>
        <a:xfrm>
          <a:off x="5041900" y="1377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111237</xdr:rowOff>
    </xdr:from>
    <xdr:to>
      <xdr:col>19</xdr:col>
      <xdr:colOff>184150</xdr:colOff>
      <xdr:row>82</xdr:row>
      <xdr:rowOff>41387</xdr:rowOff>
    </xdr:to>
    <xdr:sp macro="" textlink="">
      <xdr:nvSpPr>
        <xdr:cNvPr id="221" name="楕円 220">
          <a:extLst>
            <a:ext uri="{FF2B5EF4-FFF2-40B4-BE49-F238E27FC236}">
              <a16:creationId xmlns:a16="http://schemas.microsoft.com/office/drawing/2014/main" id="{2DC7D343-E75B-4AF4-B739-C2F2072D3AAB}"/>
            </a:ext>
          </a:extLst>
        </xdr:cNvPr>
        <xdr:cNvSpPr/>
      </xdr:nvSpPr>
      <xdr:spPr>
        <a:xfrm>
          <a:off x="4064000" y="139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26164</xdr:rowOff>
    </xdr:from>
    <xdr:ext cx="736600" cy="259045"/>
    <xdr:sp macro="" textlink="">
      <xdr:nvSpPr>
        <xdr:cNvPr id="222" name="テキスト ボックス 221">
          <a:extLst>
            <a:ext uri="{FF2B5EF4-FFF2-40B4-BE49-F238E27FC236}">
              <a16:creationId xmlns:a16="http://schemas.microsoft.com/office/drawing/2014/main" id="{175C2837-5E30-482B-B40C-244EF76055CA}"/>
            </a:ext>
          </a:extLst>
        </xdr:cNvPr>
        <xdr:cNvSpPr txBox="1"/>
      </xdr:nvSpPr>
      <xdr:spPr>
        <a:xfrm>
          <a:off x="3733800" y="14085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155392</xdr:rowOff>
    </xdr:from>
    <xdr:to>
      <xdr:col>15</xdr:col>
      <xdr:colOff>133350</xdr:colOff>
      <xdr:row>86</xdr:row>
      <xdr:rowOff>85542</xdr:rowOff>
    </xdr:to>
    <xdr:sp macro="" textlink="">
      <xdr:nvSpPr>
        <xdr:cNvPr id="223" name="楕円 222">
          <a:extLst>
            <a:ext uri="{FF2B5EF4-FFF2-40B4-BE49-F238E27FC236}">
              <a16:creationId xmlns:a16="http://schemas.microsoft.com/office/drawing/2014/main" id="{F85FF699-C22D-4D55-90AE-227DE16E84C5}"/>
            </a:ext>
          </a:extLst>
        </xdr:cNvPr>
        <xdr:cNvSpPr/>
      </xdr:nvSpPr>
      <xdr:spPr>
        <a:xfrm>
          <a:off x="3175000" y="1472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70319</xdr:rowOff>
    </xdr:from>
    <xdr:ext cx="762000" cy="259045"/>
    <xdr:sp macro="" textlink="">
      <xdr:nvSpPr>
        <xdr:cNvPr id="224" name="テキスト ボックス 223">
          <a:extLst>
            <a:ext uri="{FF2B5EF4-FFF2-40B4-BE49-F238E27FC236}">
              <a16:creationId xmlns:a16="http://schemas.microsoft.com/office/drawing/2014/main" id="{9EC68839-A52A-4D3D-BB6F-7E95AADCD60E}"/>
            </a:ext>
          </a:extLst>
        </xdr:cNvPr>
        <xdr:cNvSpPr txBox="1"/>
      </xdr:nvSpPr>
      <xdr:spPr>
        <a:xfrm>
          <a:off x="2844800" y="1481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36373</xdr:rowOff>
    </xdr:from>
    <xdr:to>
      <xdr:col>11</xdr:col>
      <xdr:colOff>82550</xdr:colOff>
      <xdr:row>86</xdr:row>
      <xdr:rowOff>137973</xdr:rowOff>
    </xdr:to>
    <xdr:sp macro="" textlink="">
      <xdr:nvSpPr>
        <xdr:cNvPr id="225" name="楕円 224">
          <a:extLst>
            <a:ext uri="{FF2B5EF4-FFF2-40B4-BE49-F238E27FC236}">
              <a16:creationId xmlns:a16="http://schemas.microsoft.com/office/drawing/2014/main" id="{5558780E-184F-4DF8-A01C-8990ED513263}"/>
            </a:ext>
          </a:extLst>
        </xdr:cNvPr>
        <xdr:cNvSpPr/>
      </xdr:nvSpPr>
      <xdr:spPr>
        <a:xfrm>
          <a:off x="2286000" y="147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122750</xdr:rowOff>
    </xdr:from>
    <xdr:ext cx="762000" cy="259045"/>
    <xdr:sp macro="" textlink="">
      <xdr:nvSpPr>
        <xdr:cNvPr id="226" name="テキスト ボックス 225">
          <a:extLst>
            <a:ext uri="{FF2B5EF4-FFF2-40B4-BE49-F238E27FC236}">
              <a16:creationId xmlns:a16="http://schemas.microsoft.com/office/drawing/2014/main" id="{930B1FB7-B4DE-47AF-BDF3-4336562CB367}"/>
            </a:ext>
          </a:extLst>
        </xdr:cNvPr>
        <xdr:cNvSpPr txBox="1"/>
      </xdr:nvSpPr>
      <xdr:spPr>
        <a:xfrm>
          <a:off x="1955800" y="14867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88</xdr:row>
      <xdr:rowOff>169734</xdr:rowOff>
    </xdr:from>
    <xdr:to>
      <xdr:col>7</xdr:col>
      <xdr:colOff>31750</xdr:colOff>
      <xdr:row>89</xdr:row>
      <xdr:rowOff>99884</xdr:rowOff>
    </xdr:to>
    <xdr:sp macro="" textlink="">
      <xdr:nvSpPr>
        <xdr:cNvPr id="227" name="楕円 226">
          <a:extLst>
            <a:ext uri="{FF2B5EF4-FFF2-40B4-BE49-F238E27FC236}">
              <a16:creationId xmlns:a16="http://schemas.microsoft.com/office/drawing/2014/main" id="{D2412220-3A58-464B-B47C-E3FFDE60F205}"/>
            </a:ext>
          </a:extLst>
        </xdr:cNvPr>
        <xdr:cNvSpPr/>
      </xdr:nvSpPr>
      <xdr:spPr>
        <a:xfrm>
          <a:off x="1397000" y="1525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89</xdr:row>
      <xdr:rowOff>84661</xdr:rowOff>
    </xdr:from>
    <xdr:ext cx="762000" cy="259045"/>
    <xdr:sp macro="" textlink="">
      <xdr:nvSpPr>
        <xdr:cNvPr id="228" name="テキスト ボックス 227">
          <a:extLst>
            <a:ext uri="{FF2B5EF4-FFF2-40B4-BE49-F238E27FC236}">
              <a16:creationId xmlns:a16="http://schemas.microsoft.com/office/drawing/2014/main" id="{D8C95E62-45FA-4F9B-8CBC-D52FFD0A26FA}"/>
            </a:ext>
          </a:extLst>
        </xdr:cNvPr>
        <xdr:cNvSpPr txBox="1"/>
      </xdr:nvSpPr>
      <xdr:spPr>
        <a:xfrm>
          <a:off x="1066800" y="1534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5A64A7E9-9094-4C9B-9CA9-93E99E26548B}"/>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855BA10C-0BDA-44D5-8669-16473716D4E2}"/>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94018042-BCE1-494D-9BB9-8D0C3FC5660E}"/>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7A99A733-0FAE-4804-BA29-656FD6584D3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7CEDD71B-132C-4D49-BC2F-31478BF7A3F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4FBED2B8-8B1A-41D7-86CF-606CE301DEE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6DB0F9F5-B817-4E97-AC7B-F645B0CB03F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5153A294-B971-43ED-A890-9A2AECE0E9D2}"/>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9253029D-D01C-4CEA-BE77-717344E9753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580B79E4-1AED-475D-893A-B252F6E3EF8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8C6FC646-9472-4464-B94F-2100CA28312C}"/>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9C2D680F-49E0-4AC8-BAD7-C1BA402592B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55539452-647F-472C-962B-B1E318208E7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lang="ja-JP" altLang="ja-JP">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今年度数値が未公表であるため、前年度数値を引用しています</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昨年に引き続き町独自の給与削減措置を実施している。今後も</a:t>
          </a:r>
          <a:r>
            <a:rPr kumimoji="1" lang="ja-JP" altLang="en-US" sz="1100">
              <a:solidFill>
                <a:schemeClr val="dk1"/>
              </a:solidFill>
              <a:effectLst/>
              <a:latin typeface="+mn-lt"/>
              <a:ea typeface="+mn-ea"/>
              <a:cs typeface="+mn-cs"/>
            </a:rPr>
            <a:t>国及び地方公共団体</a:t>
          </a:r>
          <a:r>
            <a:rPr kumimoji="1" lang="ja-JP" altLang="ja-JP" sz="1100">
              <a:solidFill>
                <a:schemeClr val="dk1"/>
              </a:solidFill>
              <a:effectLst/>
              <a:latin typeface="+mn-lt"/>
              <a:ea typeface="+mn-ea"/>
              <a:cs typeface="+mn-cs"/>
            </a:rPr>
            <a:t>の給与状況を踏まえながら、給与の適正化に努める。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1924463B-15C9-48FB-A200-ACB3305070E2}"/>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CE235D51-FF1E-4954-B863-809E993C041F}"/>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a:extLst>
            <a:ext uri="{FF2B5EF4-FFF2-40B4-BE49-F238E27FC236}">
              <a16:creationId xmlns:a16="http://schemas.microsoft.com/office/drawing/2014/main" id="{C4CC2B7B-CA2C-45AB-AFD5-5C63CE249DE8}"/>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a:extLst>
            <a:ext uri="{FF2B5EF4-FFF2-40B4-BE49-F238E27FC236}">
              <a16:creationId xmlns:a16="http://schemas.microsoft.com/office/drawing/2014/main" id="{0AC3DEA5-6D4C-4AA5-9333-F2D5050D60EE}"/>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a:extLst>
            <a:ext uri="{FF2B5EF4-FFF2-40B4-BE49-F238E27FC236}">
              <a16:creationId xmlns:a16="http://schemas.microsoft.com/office/drawing/2014/main" id="{69C9DE1E-ADCB-43E7-9466-77F893DA25F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a:extLst>
            <a:ext uri="{FF2B5EF4-FFF2-40B4-BE49-F238E27FC236}">
              <a16:creationId xmlns:a16="http://schemas.microsoft.com/office/drawing/2014/main" id="{31456709-5F83-4E1D-A369-521D4233520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67574E9C-2B1C-4B01-B552-0B52B3E5D523}"/>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a:extLst>
            <a:ext uri="{FF2B5EF4-FFF2-40B4-BE49-F238E27FC236}">
              <a16:creationId xmlns:a16="http://schemas.microsoft.com/office/drawing/2014/main" id="{678984E7-3E6E-4558-9DFF-8B9A1297A08B}"/>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a:extLst>
            <a:ext uri="{FF2B5EF4-FFF2-40B4-BE49-F238E27FC236}">
              <a16:creationId xmlns:a16="http://schemas.microsoft.com/office/drawing/2014/main" id="{A1112483-A30B-4740-AE9E-87B5D290EAAC}"/>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a:extLst>
            <a:ext uri="{FF2B5EF4-FFF2-40B4-BE49-F238E27FC236}">
              <a16:creationId xmlns:a16="http://schemas.microsoft.com/office/drawing/2014/main" id="{BB432F63-4948-4D71-8BBC-8D875CD4381B}"/>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a:extLst>
            <a:ext uri="{FF2B5EF4-FFF2-40B4-BE49-F238E27FC236}">
              <a16:creationId xmlns:a16="http://schemas.microsoft.com/office/drawing/2014/main" id="{77225A37-A3EF-429F-A314-6061C83B30BE}"/>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a:extLst>
            <a:ext uri="{FF2B5EF4-FFF2-40B4-BE49-F238E27FC236}">
              <a16:creationId xmlns:a16="http://schemas.microsoft.com/office/drawing/2014/main" id="{E45632B7-7EB3-4CD2-9D88-CB0D4BF32779}"/>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CCD2FCA1-D88A-4CE3-824E-C5402F3BF6A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AADFBF94-5D9D-4D90-8520-86877C57E6D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3D9D5D37-1506-4E7F-B0C3-B4CD52237009}"/>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2822</xdr:rowOff>
    </xdr:to>
    <xdr:cxnSp macro="">
      <xdr:nvCxnSpPr>
        <xdr:cNvPr id="257" name="直線コネクタ 256">
          <a:extLst>
            <a:ext uri="{FF2B5EF4-FFF2-40B4-BE49-F238E27FC236}">
              <a16:creationId xmlns:a16="http://schemas.microsoft.com/office/drawing/2014/main" id="{D83290D5-C12F-4131-958B-7394BCA5D1E0}"/>
            </a:ext>
          </a:extLst>
        </xdr:cNvPr>
        <xdr:cNvCxnSpPr/>
      </xdr:nvCxnSpPr>
      <xdr:spPr>
        <a:xfrm flipV="1">
          <a:off x="17018000" y="13720234"/>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146349</xdr:rowOff>
    </xdr:from>
    <xdr:ext cx="762000" cy="259045"/>
    <xdr:sp macro="" textlink="">
      <xdr:nvSpPr>
        <xdr:cNvPr id="258" name="給与水準   （国との比較）最小値テキスト">
          <a:extLst>
            <a:ext uri="{FF2B5EF4-FFF2-40B4-BE49-F238E27FC236}">
              <a16:creationId xmlns:a16="http://schemas.microsoft.com/office/drawing/2014/main" id="{7649DA46-739E-4515-A28E-560258F46D83}"/>
            </a:ext>
          </a:extLst>
        </xdr:cNvPr>
        <xdr:cNvSpPr txBox="1"/>
      </xdr:nvSpPr>
      <xdr:spPr>
        <a:xfrm>
          <a:off x="17106900" y="1523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2822</xdr:rowOff>
    </xdr:from>
    <xdr:to>
      <xdr:col>81</xdr:col>
      <xdr:colOff>133350</xdr:colOff>
      <xdr:row>89</xdr:row>
      <xdr:rowOff>2822</xdr:rowOff>
    </xdr:to>
    <xdr:cxnSp macro="">
      <xdr:nvCxnSpPr>
        <xdr:cNvPr id="259" name="直線コネクタ 258">
          <a:extLst>
            <a:ext uri="{FF2B5EF4-FFF2-40B4-BE49-F238E27FC236}">
              <a16:creationId xmlns:a16="http://schemas.microsoft.com/office/drawing/2014/main" id="{F02861AE-A264-43ED-950A-92C4324CEF49}"/>
            </a:ext>
          </a:extLst>
        </xdr:cNvPr>
        <xdr:cNvCxnSpPr/>
      </xdr:nvCxnSpPr>
      <xdr:spPr>
        <a:xfrm>
          <a:off x="16929100" y="1526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60" name="給与水準   （国との比較）最大値テキスト">
          <a:extLst>
            <a:ext uri="{FF2B5EF4-FFF2-40B4-BE49-F238E27FC236}">
              <a16:creationId xmlns:a16="http://schemas.microsoft.com/office/drawing/2014/main" id="{A3244ADE-4E5F-4FEF-8ACA-526E3816B1D3}"/>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61" name="直線コネクタ 260">
          <a:extLst>
            <a:ext uri="{FF2B5EF4-FFF2-40B4-BE49-F238E27FC236}">
              <a16:creationId xmlns:a16="http://schemas.microsoft.com/office/drawing/2014/main" id="{02762C7F-3542-4BC4-9766-138F668CEFC7}"/>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67028</xdr:rowOff>
    </xdr:from>
    <xdr:to>
      <xdr:col>81</xdr:col>
      <xdr:colOff>44450</xdr:colOff>
      <xdr:row>88</xdr:row>
      <xdr:rowOff>67028</xdr:rowOff>
    </xdr:to>
    <xdr:cxnSp macro="">
      <xdr:nvCxnSpPr>
        <xdr:cNvPr id="262" name="直線コネクタ 261">
          <a:extLst>
            <a:ext uri="{FF2B5EF4-FFF2-40B4-BE49-F238E27FC236}">
              <a16:creationId xmlns:a16="http://schemas.microsoft.com/office/drawing/2014/main" id="{1592D00C-39A2-4DED-8A8E-3EDCC0EDB342}"/>
            </a:ext>
          </a:extLst>
        </xdr:cNvPr>
        <xdr:cNvCxnSpPr/>
      </xdr:nvCxnSpPr>
      <xdr:spPr>
        <a:xfrm>
          <a:off x="16179800" y="15154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3" name="給与水準   （国との比較）平均値テキスト">
          <a:extLst>
            <a:ext uri="{FF2B5EF4-FFF2-40B4-BE49-F238E27FC236}">
              <a16:creationId xmlns:a16="http://schemas.microsoft.com/office/drawing/2014/main" id="{9C2D4E1D-E0D0-4A42-98F8-DAA1CA66E80C}"/>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4" name="フローチャート: 判断 263">
          <a:extLst>
            <a:ext uri="{FF2B5EF4-FFF2-40B4-BE49-F238E27FC236}">
              <a16:creationId xmlns:a16="http://schemas.microsoft.com/office/drawing/2014/main" id="{1E0D1DD2-F17B-49BE-99C3-EFC8E42E0709}"/>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67028</xdr:rowOff>
    </xdr:from>
    <xdr:to>
      <xdr:col>77</xdr:col>
      <xdr:colOff>44450</xdr:colOff>
      <xdr:row>88</xdr:row>
      <xdr:rowOff>67028</xdr:rowOff>
    </xdr:to>
    <xdr:cxnSp macro="">
      <xdr:nvCxnSpPr>
        <xdr:cNvPr id="265" name="直線コネクタ 264">
          <a:extLst>
            <a:ext uri="{FF2B5EF4-FFF2-40B4-BE49-F238E27FC236}">
              <a16:creationId xmlns:a16="http://schemas.microsoft.com/office/drawing/2014/main" id="{8272CC76-AFEE-4504-BCF2-D9D6BEAF5920}"/>
            </a:ext>
          </a:extLst>
        </xdr:cNvPr>
        <xdr:cNvCxnSpPr/>
      </xdr:nvCxnSpPr>
      <xdr:spPr>
        <a:xfrm>
          <a:off x="15290800" y="1515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6" name="フローチャート: 判断 265">
          <a:extLst>
            <a:ext uri="{FF2B5EF4-FFF2-40B4-BE49-F238E27FC236}">
              <a16:creationId xmlns:a16="http://schemas.microsoft.com/office/drawing/2014/main" id="{2899740A-8A5B-492A-92F0-EB22433C2B38}"/>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7" name="テキスト ボックス 266">
          <a:extLst>
            <a:ext uri="{FF2B5EF4-FFF2-40B4-BE49-F238E27FC236}">
              <a16:creationId xmlns:a16="http://schemas.microsoft.com/office/drawing/2014/main" id="{8B2C97C2-A20B-4A08-8D6B-B84CE00E9151}"/>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67028</xdr:rowOff>
    </xdr:to>
    <xdr:cxnSp macro="">
      <xdr:nvCxnSpPr>
        <xdr:cNvPr id="268" name="直線コネクタ 267">
          <a:extLst>
            <a:ext uri="{FF2B5EF4-FFF2-40B4-BE49-F238E27FC236}">
              <a16:creationId xmlns:a16="http://schemas.microsoft.com/office/drawing/2014/main" id="{30153541-94AF-4EFA-8AEA-9062C217C7B9}"/>
            </a:ext>
          </a:extLst>
        </xdr:cNvPr>
        <xdr:cNvCxnSpPr/>
      </xdr:nvCxnSpPr>
      <xdr:spPr>
        <a:xfrm>
          <a:off x="14401800" y="150741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9" name="フローチャート: 判断 268">
          <a:extLst>
            <a:ext uri="{FF2B5EF4-FFF2-40B4-BE49-F238E27FC236}">
              <a16:creationId xmlns:a16="http://schemas.microsoft.com/office/drawing/2014/main" id="{C22BA025-15A1-4494-ADAC-A4EE39CB6E86}"/>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7E46EA5B-F6C6-4165-B699-306A36DE853E}"/>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158045</xdr:rowOff>
    </xdr:from>
    <xdr:to>
      <xdr:col>68</xdr:col>
      <xdr:colOff>152400</xdr:colOff>
      <xdr:row>89</xdr:row>
      <xdr:rowOff>69850</xdr:rowOff>
    </xdr:to>
    <xdr:cxnSp macro="">
      <xdr:nvCxnSpPr>
        <xdr:cNvPr id="271" name="直線コネクタ 270">
          <a:extLst>
            <a:ext uri="{FF2B5EF4-FFF2-40B4-BE49-F238E27FC236}">
              <a16:creationId xmlns:a16="http://schemas.microsoft.com/office/drawing/2014/main" id="{31A24051-829D-4308-A9AC-49FBD4C22A48}"/>
            </a:ext>
          </a:extLst>
        </xdr:cNvPr>
        <xdr:cNvCxnSpPr/>
      </xdr:nvCxnSpPr>
      <xdr:spPr>
        <a:xfrm flipV="1">
          <a:off x="13512800" y="15074195"/>
          <a:ext cx="8890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2" name="フローチャート: 判断 271">
          <a:extLst>
            <a:ext uri="{FF2B5EF4-FFF2-40B4-BE49-F238E27FC236}">
              <a16:creationId xmlns:a16="http://schemas.microsoft.com/office/drawing/2014/main" id="{27CE8B26-43EB-4D42-BF28-5B42D998C52F}"/>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3" name="テキスト ボックス 272">
          <a:extLst>
            <a:ext uri="{FF2B5EF4-FFF2-40B4-BE49-F238E27FC236}">
              <a16:creationId xmlns:a16="http://schemas.microsoft.com/office/drawing/2014/main" id="{3A02070C-4E6C-4EBD-A0DC-07EA839EE3F3}"/>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4" name="フローチャート: 判断 273">
          <a:extLst>
            <a:ext uri="{FF2B5EF4-FFF2-40B4-BE49-F238E27FC236}">
              <a16:creationId xmlns:a16="http://schemas.microsoft.com/office/drawing/2014/main" id="{CD85FB73-7DE2-43DC-B810-66A63A55DB24}"/>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5" name="テキスト ボックス 274">
          <a:extLst>
            <a:ext uri="{FF2B5EF4-FFF2-40B4-BE49-F238E27FC236}">
              <a16:creationId xmlns:a16="http://schemas.microsoft.com/office/drawing/2014/main" id="{3FE523CA-1023-4822-ADC4-0BF5227D1602}"/>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F3ABCA4C-D5C9-479E-A8CD-38A96DAE9AF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DEE5C866-D438-45C8-A961-66D76E83B41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D3B298B0-63EB-425F-ACB6-5A2B92683D5B}"/>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62C9407-F897-4B47-8A1A-DD128A64652F}"/>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1D724884-169C-4AF9-A58F-777FF50913B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16228</xdr:rowOff>
    </xdr:from>
    <xdr:to>
      <xdr:col>81</xdr:col>
      <xdr:colOff>95250</xdr:colOff>
      <xdr:row>88</xdr:row>
      <xdr:rowOff>117828</xdr:rowOff>
    </xdr:to>
    <xdr:sp macro="" textlink="">
      <xdr:nvSpPr>
        <xdr:cNvPr id="281" name="楕円 280">
          <a:extLst>
            <a:ext uri="{FF2B5EF4-FFF2-40B4-BE49-F238E27FC236}">
              <a16:creationId xmlns:a16="http://schemas.microsoft.com/office/drawing/2014/main" id="{56C88F7E-99FD-4759-84E8-DE694F7F05E6}"/>
            </a:ext>
          </a:extLst>
        </xdr:cNvPr>
        <xdr:cNvSpPr/>
      </xdr:nvSpPr>
      <xdr:spPr>
        <a:xfrm>
          <a:off x="169672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83555</xdr:rowOff>
    </xdr:from>
    <xdr:ext cx="762000" cy="259045"/>
    <xdr:sp macro="" textlink="">
      <xdr:nvSpPr>
        <xdr:cNvPr id="282" name="給与水準   （国との比較）該当値テキスト">
          <a:extLst>
            <a:ext uri="{FF2B5EF4-FFF2-40B4-BE49-F238E27FC236}">
              <a16:creationId xmlns:a16="http://schemas.microsoft.com/office/drawing/2014/main" id="{2786ED8C-780F-4B34-B8ED-15E40D5DAC89}"/>
            </a:ext>
          </a:extLst>
        </xdr:cNvPr>
        <xdr:cNvSpPr txBox="1"/>
      </xdr:nvSpPr>
      <xdr:spPr>
        <a:xfrm>
          <a:off x="17106900" y="1499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16228</xdr:rowOff>
    </xdr:from>
    <xdr:to>
      <xdr:col>77</xdr:col>
      <xdr:colOff>95250</xdr:colOff>
      <xdr:row>88</xdr:row>
      <xdr:rowOff>117828</xdr:rowOff>
    </xdr:to>
    <xdr:sp macro="" textlink="">
      <xdr:nvSpPr>
        <xdr:cNvPr id="283" name="楕円 282">
          <a:extLst>
            <a:ext uri="{FF2B5EF4-FFF2-40B4-BE49-F238E27FC236}">
              <a16:creationId xmlns:a16="http://schemas.microsoft.com/office/drawing/2014/main" id="{AB9A3279-1321-4422-B248-CBA3101CD86D}"/>
            </a:ext>
          </a:extLst>
        </xdr:cNvPr>
        <xdr:cNvSpPr/>
      </xdr:nvSpPr>
      <xdr:spPr>
        <a:xfrm>
          <a:off x="16129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102605</xdr:rowOff>
    </xdr:from>
    <xdr:ext cx="736600" cy="259045"/>
    <xdr:sp macro="" textlink="">
      <xdr:nvSpPr>
        <xdr:cNvPr id="284" name="テキスト ボックス 283">
          <a:extLst>
            <a:ext uri="{FF2B5EF4-FFF2-40B4-BE49-F238E27FC236}">
              <a16:creationId xmlns:a16="http://schemas.microsoft.com/office/drawing/2014/main" id="{FC37220A-3643-445B-B733-13FDB2BDB4C4}"/>
            </a:ext>
          </a:extLst>
        </xdr:cNvPr>
        <xdr:cNvSpPr txBox="1"/>
      </xdr:nvSpPr>
      <xdr:spPr>
        <a:xfrm>
          <a:off x="15798800" y="1519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16228</xdr:rowOff>
    </xdr:from>
    <xdr:to>
      <xdr:col>73</xdr:col>
      <xdr:colOff>44450</xdr:colOff>
      <xdr:row>88</xdr:row>
      <xdr:rowOff>117828</xdr:rowOff>
    </xdr:to>
    <xdr:sp macro="" textlink="">
      <xdr:nvSpPr>
        <xdr:cNvPr id="285" name="楕円 284">
          <a:extLst>
            <a:ext uri="{FF2B5EF4-FFF2-40B4-BE49-F238E27FC236}">
              <a16:creationId xmlns:a16="http://schemas.microsoft.com/office/drawing/2014/main" id="{E9139B1A-6F55-4918-BD6A-3875FF4C374B}"/>
            </a:ext>
          </a:extLst>
        </xdr:cNvPr>
        <xdr:cNvSpPr/>
      </xdr:nvSpPr>
      <xdr:spPr>
        <a:xfrm>
          <a:off x="15240000" y="15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102605</xdr:rowOff>
    </xdr:from>
    <xdr:ext cx="762000" cy="259045"/>
    <xdr:sp macro="" textlink="">
      <xdr:nvSpPr>
        <xdr:cNvPr id="286" name="テキスト ボックス 285">
          <a:extLst>
            <a:ext uri="{FF2B5EF4-FFF2-40B4-BE49-F238E27FC236}">
              <a16:creationId xmlns:a16="http://schemas.microsoft.com/office/drawing/2014/main" id="{C39FFD8D-574A-4574-82DF-449615EB481D}"/>
            </a:ext>
          </a:extLst>
        </xdr:cNvPr>
        <xdr:cNvSpPr txBox="1"/>
      </xdr:nvSpPr>
      <xdr:spPr>
        <a:xfrm>
          <a:off x="14909800" y="1519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107245</xdr:rowOff>
    </xdr:from>
    <xdr:to>
      <xdr:col>68</xdr:col>
      <xdr:colOff>203200</xdr:colOff>
      <xdr:row>88</xdr:row>
      <xdr:rowOff>37395</xdr:rowOff>
    </xdr:to>
    <xdr:sp macro="" textlink="">
      <xdr:nvSpPr>
        <xdr:cNvPr id="287" name="楕円 286">
          <a:extLst>
            <a:ext uri="{FF2B5EF4-FFF2-40B4-BE49-F238E27FC236}">
              <a16:creationId xmlns:a16="http://schemas.microsoft.com/office/drawing/2014/main" id="{F82C109D-C1C5-4F82-B75D-83564F7D181F}"/>
            </a:ext>
          </a:extLst>
        </xdr:cNvPr>
        <xdr:cNvSpPr/>
      </xdr:nvSpPr>
      <xdr:spPr>
        <a:xfrm>
          <a:off x="14351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22172</xdr:rowOff>
    </xdr:from>
    <xdr:ext cx="762000" cy="259045"/>
    <xdr:sp macro="" textlink="">
      <xdr:nvSpPr>
        <xdr:cNvPr id="288" name="テキスト ボックス 287">
          <a:extLst>
            <a:ext uri="{FF2B5EF4-FFF2-40B4-BE49-F238E27FC236}">
              <a16:creationId xmlns:a16="http://schemas.microsoft.com/office/drawing/2014/main" id="{98B47C2A-4891-4975-9D67-2AF2867FEE66}"/>
            </a:ext>
          </a:extLst>
        </xdr:cNvPr>
        <xdr:cNvSpPr txBox="1"/>
      </xdr:nvSpPr>
      <xdr:spPr>
        <a:xfrm>
          <a:off x="14020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9" name="楕円 288">
          <a:extLst>
            <a:ext uri="{FF2B5EF4-FFF2-40B4-BE49-F238E27FC236}">
              <a16:creationId xmlns:a16="http://schemas.microsoft.com/office/drawing/2014/main" id="{F22ED63E-E34D-4829-9217-9BE483F9F552}"/>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90" name="テキスト ボックス 289">
          <a:extLst>
            <a:ext uri="{FF2B5EF4-FFF2-40B4-BE49-F238E27FC236}">
              <a16:creationId xmlns:a16="http://schemas.microsoft.com/office/drawing/2014/main" id="{B8F810C6-1B90-4594-8123-B705EA50E3D1}"/>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9AD0589D-9A4C-4BC1-A3B0-2CA384B79481}"/>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a:extLst>
            <a:ext uri="{FF2B5EF4-FFF2-40B4-BE49-F238E27FC236}">
              <a16:creationId xmlns:a16="http://schemas.microsoft.com/office/drawing/2014/main" id="{3FE2674E-054C-456B-9C20-011FE98C8F49}"/>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449179AB-6B77-4131-939D-FEEB94D9747F}"/>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24FC339B-9E96-4246-AC8C-59B7B8AAD20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67DDEF89-052C-4AAE-A97F-3944C50FD82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37E547DE-56F2-48D7-B473-DAC1E72AB08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6E8501CB-901F-48C4-864E-87BB8F4CB5A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57E17F47-C961-46DD-AE7C-AD5C41B783C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906B2488-199C-4A0C-89AB-C958FA3FD64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AE82C722-EA23-4085-9C7C-9C88F5EC91F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67585236-A21F-46A5-B481-6840C45AB39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F51B0CCC-107A-4C70-AF15-30E11A43E0BC}"/>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3C7B8944-21DB-4A82-9E39-52A9CADA8D54}"/>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前年より</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増加、類似団体と比較して</a:t>
          </a:r>
          <a:r>
            <a:rPr kumimoji="1" lang="en-US" altLang="ja-JP" sz="1100">
              <a:solidFill>
                <a:schemeClr val="dk1"/>
              </a:solidFill>
              <a:effectLst/>
              <a:latin typeface="+mn-lt"/>
              <a:ea typeface="+mn-ea"/>
              <a:cs typeface="+mn-cs"/>
            </a:rPr>
            <a:t>1.06</a:t>
          </a:r>
          <a:r>
            <a:rPr kumimoji="1" lang="ja-JP" altLang="en-US" sz="1100">
              <a:solidFill>
                <a:schemeClr val="dk1"/>
              </a:solidFill>
              <a:effectLst/>
              <a:latin typeface="+mn-lt"/>
              <a:ea typeface="+mn-ea"/>
              <a:cs typeface="+mn-cs"/>
            </a:rPr>
            <a:t>人少ない状況となっている。</a:t>
          </a:r>
          <a:r>
            <a:rPr kumimoji="1" lang="ja-JP" altLang="ja-JP" sz="1100">
              <a:solidFill>
                <a:schemeClr val="dk1"/>
              </a:solidFill>
              <a:effectLst/>
              <a:latin typeface="+mn-lt"/>
              <a:ea typeface="+mn-ea"/>
              <a:cs typeface="+mn-cs"/>
            </a:rPr>
            <a:t>今後も事務事業の見直し・整理を進め、定員の適正化に努めていく。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EE2F2BF7-DFC3-49A2-B662-F377248C959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AA4E99C-AA25-4A37-9757-A177E164F40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E3A57801-26C0-443D-AC5E-53E72EB1FEF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7" name="直線コネクタ 306">
          <a:extLst>
            <a:ext uri="{FF2B5EF4-FFF2-40B4-BE49-F238E27FC236}">
              <a16:creationId xmlns:a16="http://schemas.microsoft.com/office/drawing/2014/main" id="{BE1C6895-36F4-4BA3-9DEE-5B05B4F2574E}"/>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8" name="テキスト ボックス 307">
          <a:extLst>
            <a:ext uri="{FF2B5EF4-FFF2-40B4-BE49-F238E27FC236}">
              <a16:creationId xmlns:a16="http://schemas.microsoft.com/office/drawing/2014/main" id="{E86D834D-2851-4A48-A43C-66089EB9B513}"/>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9" name="直線コネクタ 308">
          <a:extLst>
            <a:ext uri="{FF2B5EF4-FFF2-40B4-BE49-F238E27FC236}">
              <a16:creationId xmlns:a16="http://schemas.microsoft.com/office/drawing/2014/main" id="{156434EA-231B-4DC5-A1A8-4A485171D589}"/>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0" name="テキスト ボックス 309">
          <a:extLst>
            <a:ext uri="{FF2B5EF4-FFF2-40B4-BE49-F238E27FC236}">
              <a16:creationId xmlns:a16="http://schemas.microsoft.com/office/drawing/2014/main" id="{68559A06-60B3-4A2D-A820-31BCF19556B8}"/>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a:extLst>
            <a:ext uri="{FF2B5EF4-FFF2-40B4-BE49-F238E27FC236}">
              <a16:creationId xmlns:a16="http://schemas.microsoft.com/office/drawing/2014/main" id="{689B11E0-4EF8-4E8F-88B0-974539022A47}"/>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2" name="テキスト ボックス 311">
          <a:extLst>
            <a:ext uri="{FF2B5EF4-FFF2-40B4-BE49-F238E27FC236}">
              <a16:creationId xmlns:a16="http://schemas.microsoft.com/office/drawing/2014/main" id="{72E3C43A-195C-469E-A9D6-0876AA64E78F}"/>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3" name="直線コネクタ 312">
          <a:extLst>
            <a:ext uri="{FF2B5EF4-FFF2-40B4-BE49-F238E27FC236}">
              <a16:creationId xmlns:a16="http://schemas.microsoft.com/office/drawing/2014/main" id="{8E1A5625-7366-4B13-A921-564EF9ED7E82}"/>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4" name="テキスト ボックス 313">
          <a:extLst>
            <a:ext uri="{FF2B5EF4-FFF2-40B4-BE49-F238E27FC236}">
              <a16:creationId xmlns:a16="http://schemas.microsoft.com/office/drawing/2014/main" id="{333127B9-F689-434F-A78F-70EC06CC75AF}"/>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5" name="直線コネクタ 314">
          <a:extLst>
            <a:ext uri="{FF2B5EF4-FFF2-40B4-BE49-F238E27FC236}">
              <a16:creationId xmlns:a16="http://schemas.microsoft.com/office/drawing/2014/main" id="{CD96ADE7-D760-4E32-83F6-4C625223F0C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6" name="テキスト ボックス 315">
          <a:extLst>
            <a:ext uri="{FF2B5EF4-FFF2-40B4-BE49-F238E27FC236}">
              <a16:creationId xmlns:a16="http://schemas.microsoft.com/office/drawing/2014/main" id="{87AD3AEE-5038-4950-85DC-F3C02F283248}"/>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9A145689-CDEB-497F-B6AF-D80838088E1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82DBC06E-9C8F-412F-9C5E-FC15A2D589D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28EC0AEC-3DD2-4EA0-B233-3AE7659678B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102870</xdr:rowOff>
    </xdr:from>
    <xdr:to>
      <xdr:col>81</xdr:col>
      <xdr:colOff>44450</xdr:colOff>
      <xdr:row>67</xdr:row>
      <xdr:rowOff>136313</xdr:rowOff>
    </xdr:to>
    <xdr:cxnSp macro="">
      <xdr:nvCxnSpPr>
        <xdr:cNvPr id="320" name="直線コネクタ 319">
          <a:extLst>
            <a:ext uri="{FF2B5EF4-FFF2-40B4-BE49-F238E27FC236}">
              <a16:creationId xmlns:a16="http://schemas.microsoft.com/office/drawing/2014/main" id="{7457DEE9-8A04-47C2-862F-BEC6994C028E}"/>
            </a:ext>
          </a:extLst>
        </xdr:cNvPr>
        <xdr:cNvCxnSpPr/>
      </xdr:nvCxnSpPr>
      <xdr:spPr>
        <a:xfrm flipV="1">
          <a:off x="17018000" y="10046970"/>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108390</xdr:rowOff>
    </xdr:from>
    <xdr:ext cx="762000" cy="259045"/>
    <xdr:sp macro="" textlink="">
      <xdr:nvSpPr>
        <xdr:cNvPr id="321" name="定員管理の状況最小値テキスト">
          <a:extLst>
            <a:ext uri="{FF2B5EF4-FFF2-40B4-BE49-F238E27FC236}">
              <a16:creationId xmlns:a16="http://schemas.microsoft.com/office/drawing/2014/main" id="{FC3EEA5D-BB57-4DAA-BAE8-FFCD1D1BAE84}"/>
            </a:ext>
          </a:extLst>
        </xdr:cNvPr>
        <xdr:cNvSpPr txBox="1"/>
      </xdr:nvSpPr>
      <xdr:spPr>
        <a:xfrm>
          <a:off x="17106900" y="1159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136313</xdr:rowOff>
    </xdr:from>
    <xdr:to>
      <xdr:col>81</xdr:col>
      <xdr:colOff>133350</xdr:colOff>
      <xdr:row>67</xdr:row>
      <xdr:rowOff>136313</xdr:rowOff>
    </xdr:to>
    <xdr:cxnSp macro="">
      <xdr:nvCxnSpPr>
        <xdr:cNvPr id="322" name="直線コネクタ 321">
          <a:extLst>
            <a:ext uri="{FF2B5EF4-FFF2-40B4-BE49-F238E27FC236}">
              <a16:creationId xmlns:a16="http://schemas.microsoft.com/office/drawing/2014/main" id="{143F6BA5-80FE-405C-A864-FE6D6AA85566}"/>
            </a:ext>
          </a:extLst>
        </xdr:cNvPr>
        <xdr:cNvCxnSpPr/>
      </xdr:nvCxnSpPr>
      <xdr:spPr>
        <a:xfrm>
          <a:off x="16929100" y="1162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17797</xdr:rowOff>
    </xdr:from>
    <xdr:ext cx="762000" cy="259045"/>
    <xdr:sp macro="" textlink="">
      <xdr:nvSpPr>
        <xdr:cNvPr id="323" name="定員管理の状況最大値テキスト">
          <a:extLst>
            <a:ext uri="{FF2B5EF4-FFF2-40B4-BE49-F238E27FC236}">
              <a16:creationId xmlns:a16="http://schemas.microsoft.com/office/drawing/2014/main" id="{93126EAE-108B-4C9C-B37B-565AD9F63AA4}"/>
            </a:ext>
          </a:extLst>
        </xdr:cNvPr>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102870</xdr:rowOff>
    </xdr:from>
    <xdr:to>
      <xdr:col>81</xdr:col>
      <xdr:colOff>133350</xdr:colOff>
      <xdr:row>58</xdr:row>
      <xdr:rowOff>102870</xdr:rowOff>
    </xdr:to>
    <xdr:cxnSp macro="">
      <xdr:nvCxnSpPr>
        <xdr:cNvPr id="324" name="直線コネクタ 323">
          <a:extLst>
            <a:ext uri="{FF2B5EF4-FFF2-40B4-BE49-F238E27FC236}">
              <a16:creationId xmlns:a16="http://schemas.microsoft.com/office/drawing/2014/main" id="{54D92A40-7E66-4E0E-B250-A1891B50ACC0}"/>
            </a:ext>
          </a:extLst>
        </xdr:cNvPr>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39074</xdr:rowOff>
    </xdr:from>
    <xdr:to>
      <xdr:col>81</xdr:col>
      <xdr:colOff>44450</xdr:colOff>
      <xdr:row>60</xdr:row>
      <xdr:rowOff>46313</xdr:rowOff>
    </xdr:to>
    <xdr:cxnSp macro="">
      <xdr:nvCxnSpPr>
        <xdr:cNvPr id="325" name="直線コネクタ 324">
          <a:extLst>
            <a:ext uri="{FF2B5EF4-FFF2-40B4-BE49-F238E27FC236}">
              <a16:creationId xmlns:a16="http://schemas.microsoft.com/office/drawing/2014/main" id="{90C3E8A2-E8FE-4A33-A01F-40F8A6928677}"/>
            </a:ext>
          </a:extLst>
        </xdr:cNvPr>
        <xdr:cNvCxnSpPr/>
      </xdr:nvCxnSpPr>
      <xdr:spPr>
        <a:xfrm>
          <a:off x="16179800" y="10326074"/>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52849</xdr:rowOff>
    </xdr:from>
    <xdr:ext cx="762000" cy="259045"/>
    <xdr:sp macro="" textlink="">
      <xdr:nvSpPr>
        <xdr:cNvPr id="326" name="定員管理の状況平均値テキスト">
          <a:extLst>
            <a:ext uri="{FF2B5EF4-FFF2-40B4-BE49-F238E27FC236}">
              <a16:creationId xmlns:a16="http://schemas.microsoft.com/office/drawing/2014/main" id="{02AA70A8-BBBE-453E-A96F-E5F9955FB12D}"/>
            </a:ext>
          </a:extLst>
        </xdr:cNvPr>
        <xdr:cNvSpPr txBox="1"/>
      </xdr:nvSpPr>
      <xdr:spPr>
        <a:xfrm>
          <a:off x="17106900" y="10339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80772</xdr:rowOff>
    </xdr:from>
    <xdr:to>
      <xdr:col>81</xdr:col>
      <xdr:colOff>95250</xdr:colOff>
      <xdr:row>61</xdr:row>
      <xdr:rowOff>10922</xdr:rowOff>
    </xdr:to>
    <xdr:sp macro="" textlink="">
      <xdr:nvSpPr>
        <xdr:cNvPr id="327" name="フローチャート: 判断 326">
          <a:extLst>
            <a:ext uri="{FF2B5EF4-FFF2-40B4-BE49-F238E27FC236}">
              <a16:creationId xmlns:a16="http://schemas.microsoft.com/office/drawing/2014/main" id="{20EFB3CD-DF8A-4395-AE7E-4EB1D1805123}"/>
            </a:ext>
          </a:extLst>
        </xdr:cNvPr>
        <xdr:cNvSpPr/>
      </xdr:nvSpPr>
      <xdr:spPr>
        <a:xfrm>
          <a:off x="16967200" y="1036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39074</xdr:rowOff>
    </xdr:from>
    <xdr:to>
      <xdr:col>77</xdr:col>
      <xdr:colOff>44450</xdr:colOff>
      <xdr:row>60</xdr:row>
      <xdr:rowOff>50334</xdr:rowOff>
    </xdr:to>
    <xdr:cxnSp macro="">
      <xdr:nvCxnSpPr>
        <xdr:cNvPr id="328" name="直線コネクタ 327">
          <a:extLst>
            <a:ext uri="{FF2B5EF4-FFF2-40B4-BE49-F238E27FC236}">
              <a16:creationId xmlns:a16="http://schemas.microsoft.com/office/drawing/2014/main" id="{E192B02E-5E41-4E0F-B691-CCC7BA7722C0}"/>
            </a:ext>
          </a:extLst>
        </xdr:cNvPr>
        <xdr:cNvCxnSpPr/>
      </xdr:nvCxnSpPr>
      <xdr:spPr>
        <a:xfrm flipV="1">
          <a:off x="15290800" y="10326074"/>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70316</xdr:rowOff>
    </xdr:from>
    <xdr:to>
      <xdr:col>77</xdr:col>
      <xdr:colOff>95250</xdr:colOff>
      <xdr:row>61</xdr:row>
      <xdr:rowOff>466</xdr:rowOff>
    </xdr:to>
    <xdr:sp macro="" textlink="">
      <xdr:nvSpPr>
        <xdr:cNvPr id="329" name="フローチャート: 判断 328">
          <a:extLst>
            <a:ext uri="{FF2B5EF4-FFF2-40B4-BE49-F238E27FC236}">
              <a16:creationId xmlns:a16="http://schemas.microsoft.com/office/drawing/2014/main" id="{C71CEA13-1D5C-41F5-94A1-1CE983E17A12}"/>
            </a:ext>
          </a:extLst>
        </xdr:cNvPr>
        <xdr:cNvSpPr/>
      </xdr:nvSpPr>
      <xdr:spPr>
        <a:xfrm>
          <a:off x="16129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156693</xdr:rowOff>
    </xdr:from>
    <xdr:ext cx="736600" cy="259045"/>
    <xdr:sp macro="" textlink="">
      <xdr:nvSpPr>
        <xdr:cNvPr id="330" name="テキスト ボックス 329">
          <a:extLst>
            <a:ext uri="{FF2B5EF4-FFF2-40B4-BE49-F238E27FC236}">
              <a16:creationId xmlns:a16="http://schemas.microsoft.com/office/drawing/2014/main" id="{5A69277C-182D-4911-8B61-B03BC4FF9D5A}"/>
            </a:ext>
          </a:extLst>
        </xdr:cNvPr>
        <xdr:cNvSpPr txBox="1"/>
      </xdr:nvSpPr>
      <xdr:spPr>
        <a:xfrm>
          <a:off x="15798800" y="10443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30226</xdr:rowOff>
    </xdr:from>
    <xdr:to>
      <xdr:col>72</xdr:col>
      <xdr:colOff>203200</xdr:colOff>
      <xdr:row>60</xdr:row>
      <xdr:rowOff>50334</xdr:rowOff>
    </xdr:to>
    <xdr:cxnSp macro="">
      <xdr:nvCxnSpPr>
        <xdr:cNvPr id="331" name="直線コネクタ 330">
          <a:extLst>
            <a:ext uri="{FF2B5EF4-FFF2-40B4-BE49-F238E27FC236}">
              <a16:creationId xmlns:a16="http://schemas.microsoft.com/office/drawing/2014/main" id="{91A6955F-278C-4840-880D-EA3235E6E59F}"/>
            </a:ext>
          </a:extLst>
        </xdr:cNvPr>
        <xdr:cNvCxnSpPr/>
      </xdr:nvCxnSpPr>
      <xdr:spPr>
        <a:xfrm>
          <a:off x="14401800" y="1031722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38946</xdr:rowOff>
    </xdr:from>
    <xdr:to>
      <xdr:col>73</xdr:col>
      <xdr:colOff>44450</xdr:colOff>
      <xdr:row>60</xdr:row>
      <xdr:rowOff>140546</xdr:rowOff>
    </xdr:to>
    <xdr:sp macro="" textlink="">
      <xdr:nvSpPr>
        <xdr:cNvPr id="332" name="フローチャート: 判断 331">
          <a:extLst>
            <a:ext uri="{FF2B5EF4-FFF2-40B4-BE49-F238E27FC236}">
              <a16:creationId xmlns:a16="http://schemas.microsoft.com/office/drawing/2014/main" id="{4C43120E-B600-4D13-B55A-88731B86A8CA}"/>
            </a:ext>
          </a:extLst>
        </xdr:cNvPr>
        <xdr:cNvSpPr/>
      </xdr:nvSpPr>
      <xdr:spPr>
        <a:xfrm>
          <a:off x="15240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125323</xdr:rowOff>
    </xdr:from>
    <xdr:ext cx="762000" cy="259045"/>
    <xdr:sp macro="" textlink="">
      <xdr:nvSpPr>
        <xdr:cNvPr id="333" name="テキスト ボックス 332">
          <a:extLst>
            <a:ext uri="{FF2B5EF4-FFF2-40B4-BE49-F238E27FC236}">
              <a16:creationId xmlns:a16="http://schemas.microsoft.com/office/drawing/2014/main" id="{E7A66B28-BE38-4D92-A434-76CCB0AE2DCB}"/>
            </a:ext>
          </a:extLst>
        </xdr:cNvPr>
        <xdr:cNvSpPr txBox="1"/>
      </xdr:nvSpPr>
      <xdr:spPr>
        <a:xfrm>
          <a:off x="14909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18966</xdr:rowOff>
    </xdr:from>
    <xdr:to>
      <xdr:col>68</xdr:col>
      <xdr:colOff>152400</xdr:colOff>
      <xdr:row>60</xdr:row>
      <xdr:rowOff>30226</xdr:rowOff>
    </xdr:to>
    <xdr:cxnSp macro="">
      <xdr:nvCxnSpPr>
        <xdr:cNvPr id="334" name="直線コネクタ 333">
          <a:extLst>
            <a:ext uri="{FF2B5EF4-FFF2-40B4-BE49-F238E27FC236}">
              <a16:creationId xmlns:a16="http://schemas.microsoft.com/office/drawing/2014/main" id="{1C186EE1-109E-4480-9C73-C81376AAE044}"/>
            </a:ext>
          </a:extLst>
        </xdr:cNvPr>
        <xdr:cNvCxnSpPr/>
      </xdr:nvCxnSpPr>
      <xdr:spPr>
        <a:xfrm>
          <a:off x="13512800" y="10305966"/>
          <a:ext cx="889000" cy="1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69511</xdr:rowOff>
    </xdr:from>
    <xdr:to>
      <xdr:col>68</xdr:col>
      <xdr:colOff>203200</xdr:colOff>
      <xdr:row>60</xdr:row>
      <xdr:rowOff>171111</xdr:rowOff>
    </xdr:to>
    <xdr:sp macro="" textlink="">
      <xdr:nvSpPr>
        <xdr:cNvPr id="335" name="フローチャート: 判断 334">
          <a:extLst>
            <a:ext uri="{FF2B5EF4-FFF2-40B4-BE49-F238E27FC236}">
              <a16:creationId xmlns:a16="http://schemas.microsoft.com/office/drawing/2014/main" id="{DF854746-2AA9-4026-A92F-0AF8B1710E68}"/>
            </a:ext>
          </a:extLst>
        </xdr:cNvPr>
        <xdr:cNvSpPr/>
      </xdr:nvSpPr>
      <xdr:spPr>
        <a:xfrm>
          <a:off x="14351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155888</xdr:rowOff>
    </xdr:from>
    <xdr:ext cx="762000" cy="259045"/>
    <xdr:sp macro="" textlink="">
      <xdr:nvSpPr>
        <xdr:cNvPr id="336" name="テキスト ボックス 335">
          <a:extLst>
            <a:ext uri="{FF2B5EF4-FFF2-40B4-BE49-F238E27FC236}">
              <a16:creationId xmlns:a16="http://schemas.microsoft.com/office/drawing/2014/main" id="{C68A4DDD-9AEE-4F62-A35F-1F6658F5D024}"/>
            </a:ext>
          </a:extLst>
        </xdr:cNvPr>
        <xdr:cNvSpPr txBox="1"/>
      </xdr:nvSpPr>
      <xdr:spPr>
        <a:xfrm>
          <a:off x="14020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18838</xdr:rowOff>
    </xdr:from>
    <xdr:to>
      <xdr:col>64</xdr:col>
      <xdr:colOff>152400</xdr:colOff>
      <xdr:row>60</xdr:row>
      <xdr:rowOff>120438</xdr:rowOff>
    </xdr:to>
    <xdr:sp macro="" textlink="">
      <xdr:nvSpPr>
        <xdr:cNvPr id="337" name="フローチャート: 判断 336">
          <a:extLst>
            <a:ext uri="{FF2B5EF4-FFF2-40B4-BE49-F238E27FC236}">
              <a16:creationId xmlns:a16="http://schemas.microsoft.com/office/drawing/2014/main" id="{58A78B22-D38B-4FBC-B65C-90671DED28F0}"/>
            </a:ext>
          </a:extLst>
        </xdr:cNvPr>
        <xdr:cNvSpPr/>
      </xdr:nvSpPr>
      <xdr:spPr>
        <a:xfrm>
          <a:off x="13462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105215</xdr:rowOff>
    </xdr:from>
    <xdr:ext cx="762000" cy="259045"/>
    <xdr:sp macro="" textlink="">
      <xdr:nvSpPr>
        <xdr:cNvPr id="338" name="テキスト ボックス 337">
          <a:extLst>
            <a:ext uri="{FF2B5EF4-FFF2-40B4-BE49-F238E27FC236}">
              <a16:creationId xmlns:a16="http://schemas.microsoft.com/office/drawing/2014/main" id="{F16B786B-DDE1-4255-91F8-782379C36297}"/>
            </a:ext>
          </a:extLst>
        </xdr:cNvPr>
        <xdr:cNvSpPr txBox="1"/>
      </xdr:nvSpPr>
      <xdr:spPr>
        <a:xfrm>
          <a:off x="13131800" y="103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60ADE73F-C98F-49AA-855A-676D40F7061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428A9361-F9E1-41FA-9B5D-DD32E146DE64}"/>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69C566B1-257C-4245-8D81-8EB0CD608B0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44370709-04B4-4F1A-8554-5ED5845E8B93}"/>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47CA5735-A49E-4D08-A0ED-2355ECF7C8F7}"/>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166963</xdr:rowOff>
    </xdr:from>
    <xdr:to>
      <xdr:col>81</xdr:col>
      <xdr:colOff>95250</xdr:colOff>
      <xdr:row>60</xdr:row>
      <xdr:rowOff>97113</xdr:rowOff>
    </xdr:to>
    <xdr:sp macro="" textlink="">
      <xdr:nvSpPr>
        <xdr:cNvPr id="344" name="楕円 343">
          <a:extLst>
            <a:ext uri="{FF2B5EF4-FFF2-40B4-BE49-F238E27FC236}">
              <a16:creationId xmlns:a16="http://schemas.microsoft.com/office/drawing/2014/main" id="{67F22E98-F369-4637-B3F4-68831CE8DACC}"/>
            </a:ext>
          </a:extLst>
        </xdr:cNvPr>
        <xdr:cNvSpPr/>
      </xdr:nvSpPr>
      <xdr:spPr>
        <a:xfrm>
          <a:off x="169672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12040</xdr:rowOff>
    </xdr:from>
    <xdr:ext cx="762000" cy="259045"/>
    <xdr:sp macro="" textlink="">
      <xdr:nvSpPr>
        <xdr:cNvPr id="345" name="定員管理の状況該当値テキスト">
          <a:extLst>
            <a:ext uri="{FF2B5EF4-FFF2-40B4-BE49-F238E27FC236}">
              <a16:creationId xmlns:a16="http://schemas.microsoft.com/office/drawing/2014/main" id="{892F5B13-60DB-40C2-B4A1-F332C2D4A0C2}"/>
            </a:ext>
          </a:extLst>
        </xdr:cNvPr>
        <xdr:cNvSpPr txBox="1"/>
      </xdr:nvSpPr>
      <xdr:spPr>
        <a:xfrm>
          <a:off x="17106900" y="101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159724</xdr:rowOff>
    </xdr:from>
    <xdr:to>
      <xdr:col>77</xdr:col>
      <xdr:colOff>95250</xdr:colOff>
      <xdr:row>60</xdr:row>
      <xdr:rowOff>89874</xdr:rowOff>
    </xdr:to>
    <xdr:sp macro="" textlink="">
      <xdr:nvSpPr>
        <xdr:cNvPr id="346" name="楕円 345">
          <a:extLst>
            <a:ext uri="{FF2B5EF4-FFF2-40B4-BE49-F238E27FC236}">
              <a16:creationId xmlns:a16="http://schemas.microsoft.com/office/drawing/2014/main" id="{E2311965-3933-43B8-B730-BFCE6A5D2662}"/>
            </a:ext>
          </a:extLst>
        </xdr:cNvPr>
        <xdr:cNvSpPr/>
      </xdr:nvSpPr>
      <xdr:spPr>
        <a:xfrm>
          <a:off x="16129000" y="1027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100051</xdr:rowOff>
    </xdr:from>
    <xdr:ext cx="736600" cy="259045"/>
    <xdr:sp macro="" textlink="">
      <xdr:nvSpPr>
        <xdr:cNvPr id="347" name="テキスト ボックス 346">
          <a:extLst>
            <a:ext uri="{FF2B5EF4-FFF2-40B4-BE49-F238E27FC236}">
              <a16:creationId xmlns:a16="http://schemas.microsoft.com/office/drawing/2014/main" id="{5A8BBF68-7DF1-41E0-A1A7-06D4F9FD67BB}"/>
            </a:ext>
          </a:extLst>
        </xdr:cNvPr>
        <xdr:cNvSpPr txBox="1"/>
      </xdr:nvSpPr>
      <xdr:spPr>
        <a:xfrm>
          <a:off x="15798800" y="1004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170984</xdr:rowOff>
    </xdr:from>
    <xdr:to>
      <xdr:col>73</xdr:col>
      <xdr:colOff>44450</xdr:colOff>
      <xdr:row>60</xdr:row>
      <xdr:rowOff>101134</xdr:rowOff>
    </xdr:to>
    <xdr:sp macro="" textlink="">
      <xdr:nvSpPr>
        <xdr:cNvPr id="348" name="楕円 347">
          <a:extLst>
            <a:ext uri="{FF2B5EF4-FFF2-40B4-BE49-F238E27FC236}">
              <a16:creationId xmlns:a16="http://schemas.microsoft.com/office/drawing/2014/main" id="{DE3866B5-4780-48DC-8D68-F4E350BD3153}"/>
            </a:ext>
          </a:extLst>
        </xdr:cNvPr>
        <xdr:cNvSpPr/>
      </xdr:nvSpPr>
      <xdr:spPr>
        <a:xfrm>
          <a:off x="15240000" y="1028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111311</xdr:rowOff>
    </xdr:from>
    <xdr:ext cx="762000" cy="259045"/>
    <xdr:sp macro="" textlink="">
      <xdr:nvSpPr>
        <xdr:cNvPr id="349" name="テキスト ボックス 348">
          <a:extLst>
            <a:ext uri="{FF2B5EF4-FFF2-40B4-BE49-F238E27FC236}">
              <a16:creationId xmlns:a16="http://schemas.microsoft.com/office/drawing/2014/main" id="{27547F2E-79C4-485D-80CE-EF745B53D337}"/>
            </a:ext>
          </a:extLst>
        </xdr:cNvPr>
        <xdr:cNvSpPr txBox="1"/>
      </xdr:nvSpPr>
      <xdr:spPr>
        <a:xfrm>
          <a:off x="14909800" y="1005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150876</xdr:rowOff>
    </xdr:from>
    <xdr:to>
      <xdr:col>68</xdr:col>
      <xdr:colOff>203200</xdr:colOff>
      <xdr:row>60</xdr:row>
      <xdr:rowOff>81026</xdr:rowOff>
    </xdr:to>
    <xdr:sp macro="" textlink="">
      <xdr:nvSpPr>
        <xdr:cNvPr id="350" name="楕円 349">
          <a:extLst>
            <a:ext uri="{FF2B5EF4-FFF2-40B4-BE49-F238E27FC236}">
              <a16:creationId xmlns:a16="http://schemas.microsoft.com/office/drawing/2014/main" id="{0071A132-966A-4B51-B8F6-191A62A7A8F7}"/>
            </a:ext>
          </a:extLst>
        </xdr:cNvPr>
        <xdr:cNvSpPr/>
      </xdr:nvSpPr>
      <xdr:spPr>
        <a:xfrm>
          <a:off x="14351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91203</xdr:rowOff>
    </xdr:from>
    <xdr:ext cx="762000" cy="259045"/>
    <xdr:sp macro="" textlink="">
      <xdr:nvSpPr>
        <xdr:cNvPr id="351" name="テキスト ボックス 350">
          <a:extLst>
            <a:ext uri="{FF2B5EF4-FFF2-40B4-BE49-F238E27FC236}">
              <a16:creationId xmlns:a16="http://schemas.microsoft.com/office/drawing/2014/main" id="{68C9A692-8861-4441-8BB3-699C4FCE12CB}"/>
            </a:ext>
          </a:extLst>
        </xdr:cNvPr>
        <xdr:cNvSpPr txBox="1"/>
      </xdr:nvSpPr>
      <xdr:spPr>
        <a:xfrm>
          <a:off x="14020800" y="1003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139616</xdr:rowOff>
    </xdr:from>
    <xdr:to>
      <xdr:col>64</xdr:col>
      <xdr:colOff>152400</xdr:colOff>
      <xdr:row>60</xdr:row>
      <xdr:rowOff>69766</xdr:rowOff>
    </xdr:to>
    <xdr:sp macro="" textlink="">
      <xdr:nvSpPr>
        <xdr:cNvPr id="352" name="楕円 351">
          <a:extLst>
            <a:ext uri="{FF2B5EF4-FFF2-40B4-BE49-F238E27FC236}">
              <a16:creationId xmlns:a16="http://schemas.microsoft.com/office/drawing/2014/main" id="{546883E0-DA66-4EE8-8640-9C4F807E9227}"/>
            </a:ext>
          </a:extLst>
        </xdr:cNvPr>
        <xdr:cNvSpPr/>
      </xdr:nvSpPr>
      <xdr:spPr>
        <a:xfrm>
          <a:off x="13462000" y="10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79943</xdr:rowOff>
    </xdr:from>
    <xdr:ext cx="762000" cy="259045"/>
    <xdr:sp macro="" textlink="">
      <xdr:nvSpPr>
        <xdr:cNvPr id="353" name="テキスト ボックス 352">
          <a:extLst>
            <a:ext uri="{FF2B5EF4-FFF2-40B4-BE49-F238E27FC236}">
              <a16:creationId xmlns:a16="http://schemas.microsoft.com/office/drawing/2014/main" id="{3789CB15-C369-483A-B49C-218EA21AB3B3}"/>
            </a:ext>
          </a:extLst>
        </xdr:cNvPr>
        <xdr:cNvSpPr txBox="1"/>
      </xdr:nvSpPr>
      <xdr:spPr>
        <a:xfrm>
          <a:off x="13131800" y="1002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76DB78-E6A2-4115-B596-D6A01B02E4A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34E394F6-F333-4A80-A2E0-45C810C3306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2B7B9B6D-0A03-499A-A390-F42F75D17F9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D4816C28-7F11-492E-B9A6-D86A6121EB5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2A2C1308-508F-4026-B468-3694E8BB88C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DF599D76-B9E3-42AF-A379-74A6657F5AF2}"/>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39C6FD81-8DCC-48AA-AC00-51E15C867C1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B8CDE5D2-CC8B-401B-B678-7C38DF20F10C}"/>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B5836183-6DFF-4613-A94A-7738A8BD838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E8579E8A-EA5A-42B8-9A0D-80C454195E1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F3BE707E-7D6D-42A8-95A6-B83C1ECAB781}"/>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895E68C7-BCE7-4D1B-830D-47EB2606966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47376C77-5D64-4267-8866-AC19026AB13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effectLst/>
              <a:latin typeface="+mn-lt"/>
              <a:ea typeface="+mn-ea"/>
              <a:cs typeface="+mn-cs"/>
            </a:rPr>
            <a:t>公共施設用地取得事業に係る支払いが平成</a:t>
          </a:r>
          <a:r>
            <a:rPr kumimoji="1" lang="en-US" altLang="ja-JP" sz="1100" baseline="0">
              <a:solidFill>
                <a:sysClr val="windowText" lastClr="000000"/>
              </a:solidFill>
              <a:effectLst/>
              <a:latin typeface="+mn-lt"/>
              <a:ea typeface="+mn-ea"/>
              <a:cs typeface="+mn-cs"/>
            </a:rPr>
            <a:t>29</a:t>
          </a:r>
          <a:r>
            <a:rPr kumimoji="1" lang="ja-JP" altLang="en-US" sz="1100" baseline="0">
              <a:solidFill>
                <a:sysClr val="windowText" lastClr="000000"/>
              </a:solidFill>
              <a:effectLst/>
              <a:latin typeface="+mn-lt"/>
              <a:ea typeface="+mn-ea"/>
              <a:cs typeface="+mn-cs"/>
            </a:rPr>
            <a:t>年度で終了したが、</a:t>
          </a:r>
          <a:r>
            <a:rPr kumimoji="1" lang="ja-JP" altLang="ja-JP" sz="1100" baseline="0">
              <a:solidFill>
                <a:sysClr val="windowText" lastClr="000000"/>
              </a:solidFill>
              <a:effectLst/>
              <a:latin typeface="+mn-lt"/>
              <a:ea typeface="+mn-ea"/>
              <a:cs typeface="+mn-cs"/>
            </a:rPr>
            <a:t>一部事務組合</a:t>
          </a:r>
          <a:r>
            <a:rPr kumimoji="1" lang="ja-JP" altLang="en-US" sz="1100" baseline="0">
              <a:solidFill>
                <a:sysClr val="windowText" lastClr="000000"/>
              </a:solidFill>
              <a:effectLst/>
              <a:latin typeface="+mn-lt"/>
              <a:ea typeface="+mn-ea"/>
              <a:cs typeface="+mn-cs"/>
            </a:rPr>
            <a:t>債の</a:t>
          </a:r>
          <a:r>
            <a:rPr kumimoji="1" lang="ja-JP" altLang="ja-JP" sz="1100" baseline="0">
              <a:solidFill>
                <a:sysClr val="windowText" lastClr="000000"/>
              </a:solidFill>
              <a:effectLst/>
              <a:latin typeface="+mn-lt"/>
              <a:ea typeface="+mn-ea"/>
              <a:cs typeface="+mn-cs"/>
            </a:rPr>
            <a:t>地方債償還に伴う負担金</a:t>
          </a:r>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伊達地方消防組合における消防本部建設に伴う負担金</a:t>
          </a:r>
          <a:r>
            <a:rPr kumimoji="1" lang="en-US"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が増加した。また、市町村民税法人税割及び普通交付税が減少したことにより</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実質公債費比率は</a:t>
          </a:r>
          <a:r>
            <a:rPr kumimoji="1" lang="ja-JP" altLang="ja-JP" sz="1100" baseline="0">
              <a:solidFill>
                <a:sysClr val="windowText" lastClr="000000"/>
              </a:solidFill>
              <a:effectLst/>
              <a:latin typeface="+mn-lt"/>
              <a:ea typeface="+mn-ea"/>
              <a:cs typeface="+mn-cs"/>
            </a:rPr>
            <a:t>前年度と比較し</a:t>
          </a:r>
          <a:r>
            <a:rPr kumimoji="1" lang="en-US" altLang="ja-JP" sz="1100" baseline="0">
              <a:solidFill>
                <a:sysClr val="windowText" lastClr="000000"/>
              </a:solidFill>
              <a:effectLst/>
              <a:latin typeface="+mn-lt"/>
              <a:ea typeface="+mn-ea"/>
              <a:cs typeface="+mn-cs"/>
            </a:rPr>
            <a:t>0.6</a:t>
          </a:r>
          <a:r>
            <a:rPr kumimoji="1" lang="ja-JP" altLang="ja-JP" sz="1100" baseline="0">
              <a:solidFill>
                <a:sysClr val="windowText" lastClr="000000"/>
              </a:solidFill>
              <a:effectLst/>
              <a:latin typeface="+mn-lt"/>
              <a:ea typeface="+mn-ea"/>
              <a:cs typeface="+mn-cs"/>
            </a:rPr>
            <a:t>ポイント増加し</a:t>
          </a:r>
          <a:r>
            <a:rPr kumimoji="1" lang="ja-JP" altLang="en-US" sz="1100" baseline="0">
              <a:solidFill>
                <a:sysClr val="windowText" lastClr="000000"/>
              </a:solidFill>
              <a:effectLst/>
              <a:latin typeface="+mn-lt"/>
              <a:ea typeface="+mn-ea"/>
              <a:cs typeface="+mn-cs"/>
            </a:rPr>
            <a:t>類似団体を上回った。</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今後数年の見通しとしては、</a:t>
          </a:r>
          <a:r>
            <a:rPr kumimoji="1" lang="ja-JP" altLang="en-US" sz="1100" baseline="0">
              <a:solidFill>
                <a:sysClr val="windowText" lastClr="000000"/>
              </a:solidFill>
              <a:effectLst/>
              <a:latin typeface="+mn-lt"/>
              <a:ea typeface="+mn-ea"/>
              <a:cs typeface="+mn-cs"/>
            </a:rPr>
            <a:t>債務負担行為を設定していた公共施設用地取得事業に係る支払いが完了したものの</a:t>
          </a:r>
          <a:r>
            <a:rPr kumimoji="1" lang="ja-JP" altLang="ja-JP" sz="1100" baseline="0">
              <a:solidFill>
                <a:sysClr val="windowText" lastClr="000000"/>
              </a:solidFill>
              <a:effectLst/>
              <a:latin typeface="+mn-lt"/>
              <a:ea typeface="+mn-ea"/>
              <a:cs typeface="+mn-cs"/>
            </a:rPr>
            <a:t>、</a:t>
          </a:r>
          <a:r>
            <a:rPr kumimoji="1" lang="ja-JP" altLang="en-US" sz="1100" baseline="0">
              <a:solidFill>
                <a:sysClr val="windowText" lastClr="000000"/>
              </a:solidFill>
              <a:effectLst/>
              <a:latin typeface="+mn-lt"/>
              <a:ea typeface="+mn-ea"/>
              <a:cs typeface="+mn-cs"/>
            </a:rPr>
            <a:t>新庁舎建設事業による地方債償還額が見込まれ、</a:t>
          </a:r>
          <a:r>
            <a:rPr kumimoji="1" lang="ja-JP" altLang="ja-JP" sz="1100" baseline="0">
              <a:solidFill>
                <a:sysClr val="windowText" lastClr="000000"/>
              </a:solidFill>
              <a:effectLst/>
              <a:latin typeface="+mn-lt"/>
              <a:ea typeface="+mn-ea"/>
              <a:cs typeface="+mn-cs"/>
            </a:rPr>
            <a:t>実質公債費比率は</a:t>
          </a:r>
          <a:r>
            <a:rPr kumimoji="1" lang="ja-JP" altLang="en-US" sz="1100" baseline="0">
              <a:solidFill>
                <a:sysClr val="windowText" lastClr="000000"/>
              </a:solidFill>
              <a:effectLst/>
              <a:latin typeface="+mn-lt"/>
              <a:ea typeface="+mn-ea"/>
              <a:cs typeface="+mn-cs"/>
            </a:rPr>
            <a:t>上昇傾向にあると考えられる。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1CD15872-A6BD-47D7-B6D1-1A033064E67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AB255514-735C-4E8B-85AD-4C574B94271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10A03105-9A29-41C6-BFAD-280C15B5775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0" name="直線コネクタ 369">
          <a:extLst>
            <a:ext uri="{FF2B5EF4-FFF2-40B4-BE49-F238E27FC236}">
              <a16:creationId xmlns:a16="http://schemas.microsoft.com/office/drawing/2014/main" id="{86BB9362-0122-4D6D-98A1-2E8D71BE80B5}"/>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1" name="テキスト ボックス 370">
          <a:extLst>
            <a:ext uri="{FF2B5EF4-FFF2-40B4-BE49-F238E27FC236}">
              <a16:creationId xmlns:a16="http://schemas.microsoft.com/office/drawing/2014/main" id="{6C9574F9-F0BB-426A-970A-1F23ED1D2C6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2" name="直線コネクタ 371">
          <a:extLst>
            <a:ext uri="{FF2B5EF4-FFF2-40B4-BE49-F238E27FC236}">
              <a16:creationId xmlns:a16="http://schemas.microsoft.com/office/drawing/2014/main" id="{59820F87-0145-4842-B61D-583F916A2862}"/>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3" name="テキスト ボックス 372">
          <a:extLst>
            <a:ext uri="{FF2B5EF4-FFF2-40B4-BE49-F238E27FC236}">
              <a16:creationId xmlns:a16="http://schemas.microsoft.com/office/drawing/2014/main" id="{106FD614-870B-4CC6-B378-DE3E073105CE}"/>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4" name="直線コネクタ 373">
          <a:extLst>
            <a:ext uri="{FF2B5EF4-FFF2-40B4-BE49-F238E27FC236}">
              <a16:creationId xmlns:a16="http://schemas.microsoft.com/office/drawing/2014/main" id="{DEBC5A10-BDC6-4543-9D18-DD8A93C76DC6}"/>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1ECAF435-CDCC-4580-AEF3-4C76D9F99EA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6" name="直線コネクタ 375">
          <a:extLst>
            <a:ext uri="{FF2B5EF4-FFF2-40B4-BE49-F238E27FC236}">
              <a16:creationId xmlns:a16="http://schemas.microsoft.com/office/drawing/2014/main" id="{8F5D8B83-F686-4EFD-BEFF-3EDC0F942729}"/>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7" name="テキスト ボックス 376">
          <a:extLst>
            <a:ext uri="{FF2B5EF4-FFF2-40B4-BE49-F238E27FC236}">
              <a16:creationId xmlns:a16="http://schemas.microsoft.com/office/drawing/2014/main" id="{6E749B58-BCC1-4A2D-A98B-8AE9C1F2A1E4}"/>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4E80EC22-1F6D-4229-AE26-028162100336}"/>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9" name="テキスト ボックス 378">
          <a:extLst>
            <a:ext uri="{FF2B5EF4-FFF2-40B4-BE49-F238E27FC236}">
              <a16:creationId xmlns:a16="http://schemas.microsoft.com/office/drawing/2014/main" id="{74D9C486-DE7F-4D60-86B1-BE98E7881717}"/>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8C175992-9073-48C8-AB2C-3096FEE10E1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1" name="テキスト ボックス 380">
          <a:extLst>
            <a:ext uri="{FF2B5EF4-FFF2-40B4-BE49-F238E27FC236}">
              <a16:creationId xmlns:a16="http://schemas.microsoft.com/office/drawing/2014/main" id="{95710328-FAF8-4BEC-9B20-1B12F8E95104}"/>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666FC932-9F61-4315-B673-13A27F57834E}"/>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74083</xdr:rowOff>
    </xdr:to>
    <xdr:cxnSp macro="">
      <xdr:nvCxnSpPr>
        <xdr:cNvPr id="383" name="直線コネクタ 382">
          <a:extLst>
            <a:ext uri="{FF2B5EF4-FFF2-40B4-BE49-F238E27FC236}">
              <a16:creationId xmlns:a16="http://schemas.microsoft.com/office/drawing/2014/main" id="{82AF1CA2-D9AC-43E2-A5A5-1F83D3491F70}"/>
            </a:ext>
          </a:extLst>
        </xdr:cNvPr>
        <xdr:cNvCxnSpPr/>
      </xdr:nvCxnSpPr>
      <xdr:spPr>
        <a:xfrm flipV="1">
          <a:off x="17018000" y="6194072"/>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4" name="公債費負担の状況最小値テキスト">
          <a:extLst>
            <a:ext uri="{FF2B5EF4-FFF2-40B4-BE49-F238E27FC236}">
              <a16:creationId xmlns:a16="http://schemas.microsoft.com/office/drawing/2014/main" id="{1887C2A7-6124-460E-9DDE-FF44A60387D9}"/>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5" name="直線コネクタ 384">
          <a:extLst>
            <a:ext uri="{FF2B5EF4-FFF2-40B4-BE49-F238E27FC236}">
              <a16:creationId xmlns:a16="http://schemas.microsoft.com/office/drawing/2014/main" id="{C180F2DA-6BED-4588-A920-FAE4BEA79C73}"/>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macro="" textlink="">
      <xdr:nvSpPr>
        <xdr:cNvPr id="386" name="公債費負担の状況最大値テキスト">
          <a:extLst>
            <a:ext uri="{FF2B5EF4-FFF2-40B4-BE49-F238E27FC236}">
              <a16:creationId xmlns:a16="http://schemas.microsoft.com/office/drawing/2014/main" id="{BDEECC16-C06F-48F7-94AD-3056DB2D0655}"/>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7" name="直線コネクタ 386">
          <a:extLst>
            <a:ext uri="{FF2B5EF4-FFF2-40B4-BE49-F238E27FC236}">
              <a16:creationId xmlns:a16="http://schemas.microsoft.com/office/drawing/2014/main" id="{564F2E7F-99CF-4AFD-BF20-593A8BCFF7C6}"/>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52211</xdr:rowOff>
    </xdr:from>
    <xdr:to>
      <xdr:col>81</xdr:col>
      <xdr:colOff>44450</xdr:colOff>
      <xdr:row>42</xdr:row>
      <xdr:rowOff>132645</xdr:rowOff>
    </xdr:to>
    <xdr:cxnSp macro="">
      <xdr:nvCxnSpPr>
        <xdr:cNvPr id="388" name="直線コネクタ 387">
          <a:extLst>
            <a:ext uri="{FF2B5EF4-FFF2-40B4-BE49-F238E27FC236}">
              <a16:creationId xmlns:a16="http://schemas.microsoft.com/office/drawing/2014/main" id="{EFB9C395-FF83-4206-8FAD-EEEF6D605812}"/>
            </a:ext>
          </a:extLst>
        </xdr:cNvPr>
        <xdr:cNvCxnSpPr/>
      </xdr:nvCxnSpPr>
      <xdr:spPr>
        <a:xfrm>
          <a:off x="16179800" y="72531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106132</xdr:rowOff>
    </xdr:from>
    <xdr:ext cx="762000" cy="259045"/>
    <xdr:sp macro="" textlink="">
      <xdr:nvSpPr>
        <xdr:cNvPr id="389" name="公債費負担の状況平均値テキスト">
          <a:extLst>
            <a:ext uri="{FF2B5EF4-FFF2-40B4-BE49-F238E27FC236}">
              <a16:creationId xmlns:a16="http://schemas.microsoft.com/office/drawing/2014/main" id="{1CD5FFF1-7919-4AF6-A9B5-AE330F7AC71C}"/>
            </a:ext>
          </a:extLst>
        </xdr:cNvPr>
        <xdr:cNvSpPr txBox="1"/>
      </xdr:nvSpPr>
      <xdr:spPr>
        <a:xfrm>
          <a:off x="17106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89605</xdr:rowOff>
    </xdr:from>
    <xdr:to>
      <xdr:col>81</xdr:col>
      <xdr:colOff>95250</xdr:colOff>
      <xdr:row>41</xdr:row>
      <xdr:rowOff>19755</xdr:rowOff>
    </xdr:to>
    <xdr:sp macro="" textlink="">
      <xdr:nvSpPr>
        <xdr:cNvPr id="390" name="フローチャート: 判断 389">
          <a:extLst>
            <a:ext uri="{FF2B5EF4-FFF2-40B4-BE49-F238E27FC236}">
              <a16:creationId xmlns:a16="http://schemas.microsoft.com/office/drawing/2014/main" id="{D4403D43-6629-4462-8E2E-02DE81A9B148}"/>
            </a:ext>
          </a:extLst>
        </xdr:cNvPr>
        <xdr:cNvSpPr/>
      </xdr:nvSpPr>
      <xdr:spPr>
        <a:xfrm>
          <a:off x="16967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143228</xdr:rowOff>
    </xdr:from>
    <xdr:to>
      <xdr:col>77</xdr:col>
      <xdr:colOff>44450</xdr:colOff>
      <xdr:row>42</xdr:row>
      <xdr:rowOff>52211</xdr:rowOff>
    </xdr:to>
    <xdr:cxnSp macro="">
      <xdr:nvCxnSpPr>
        <xdr:cNvPr id="391" name="直線コネクタ 390">
          <a:extLst>
            <a:ext uri="{FF2B5EF4-FFF2-40B4-BE49-F238E27FC236}">
              <a16:creationId xmlns:a16="http://schemas.microsoft.com/office/drawing/2014/main" id="{81991A12-94DD-49DF-844C-68C14D96B9A7}"/>
            </a:ext>
          </a:extLst>
        </xdr:cNvPr>
        <xdr:cNvCxnSpPr/>
      </xdr:nvCxnSpPr>
      <xdr:spPr>
        <a:xfrm>
          <a:off x="15290800" y="71726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103011</xdr:rowOff>
    </xdr:from>
    <xdr:to>
      <xdr:col>77</xdr:col>
      <xdr:colOff>95250</xdr:colOff>
      <xdr:row>41</xdr:row>
      <xdr:rowOff>33161</xdr:rowOff>
    </xdr:to>
    <xdr:sp macro="" textlink="">
      <xdr:nvSpPr>
        <xdr:cNvPr id="392" name="フローチャート: 判断 391">
          <a:extLst>
            <a:ext uri="{FF2B5EF4-FFF2-40B4-BE49-F238E27FC236}">
              <a16:creationId xmlns:a16="http://schemas.microsoft.com/office/drawing/2014/main" id="{AAA58DEC-1A14-4C30-8A5E-59A9F712FCA0}"/>
            </a:ext>
          </a:extLst>
        </xdr:cNvPr>
        <xdr:cNvSpPr/>
      </xdr:nvSpPr>
      <xdr:spPr>
        <a:xfrm>
          <a:off x="16129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43338</xdr:rowOff>
    </xdr:from>
    <xdr:ext cx="736600" cy="259045"/>
    <xdr:sp macro="" textlink="">
      <xdr:nvSpPr>
        <xdr:cNvPr id="393" name="テキスト ボックス 392">
          <a:extLst>
            <a:ext uri="{FF2B5EF4-FFF2-40B4-BE49-F238E27FC236}">
              <a16:creationId xmlns:a16="http://schemas.microsoft.com/office/drawing/2014/main" id="{F0CBC492-D184-4446-8D87-C9C6418F875E}"/>
            </a:ext>
          </a:extLst>
        </xdr:cNvPr>
        <xdr:cNvSpPr txBox="1"/>
      </xdr:nvSpPr>
      <xdr:spPr>
        <a:xfrm>
          <a:off x="15798800" y="672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129822</xdr:rowOff>
    </xdr:from>
    <xdr:to>
      <xdr:col>72</xdr:col>
      <xdr:colOff>203200</xdr:colOff>
      <xdr:row>41</xdr:row>
      <xdr:rowOff>143228</xdr:rowOff>
    </xdr:to>
    <xdr:cxnSp macro="">
      <xdr:nvCxnSpPr>
        <xdr:cNvPr id="394" name="直線コネクタ 393">
          <a:extLst>
            <a:ext uri="{FF2B5EF4-FFF2-40B4-BE49-F238E27FC236}">
              <a16:creationId xmlns:a16="http://schemas.microsoft.com/office/drawing/2014/main" id="{6C1B0085-E8DB-4A7B-B5AF-95F1E6539E4F}"/>
            </a:ext>
          </a:extLst>
        </xdr:cNvPr>
        <xdr:cNvCxnSpPr/>
      </xdr:nvCxnSpPr>
      <xdr:spPr>
        <a:xfrm>
          <a:off x="14401800" y="715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116417</xdr:rowOff>
    </xdr:from>
    <xdr:to>
      <xdr:col>73</xdr:col>
      <xdr:colOff>44450</xdr:colOff>
      <xdr:row>41</xdr:row>
      <xdr:rowOff>46567</xdr:rowOff>
    </xdr:to>
    <xdr:sp macro="" textlink="">
      <xdr:nvSpPr>
        <xdr:cNvPr id="395" name="フローチャート: 判断 394">
          <a:extLst>
            <a:ext uri="{FF2B5EF4-FFF2-40B4-BE49-F238E27FC236}">
              <a16:creationId xmlns:a16="http://schemas.microsoft.com/office/drawing/2014/main" id="{039737A0-1F63-4389-A75A-BE01D9031E7E}"/>
            </a:ext>
          </a:extLst>
        </xdr:cNvPr>
        <xdr:cNvSpPr/>
      </xdr:nvSpPr>
      <xdr:spPr>
        <a:xfrm>
          <a:off x="15240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6" name="テキスト ボックス 395">
          <a:extLst>
            <a:ext uri="{FF2B5EF4-FFF2-40B4-BE49-F238E27FC236}">
              <a16:creationId xmlns:a16="http://schemas.microsoft.com/office/drawing/2014/main" id="{A599CE3F-C1C9-4031-B59D-82CECFBC3CE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129822</xdr:rowOff>
    </xdr:from>
    <xdr:to>
      <xdr:col>68</xdr:col>
      <xdr:colOff>152400</xdr:colOff>
      <xdr:row>42</xdr:row>
      <xdr:rowOff>159455</xdr:rowOff>
    </xdr:to>
    <xdr:cxnSp macro="">
      <xdr:nvCxnSpPr>
        <xdr:cNvPr id="397" name="直線コネクタ 396">
          <a:extLst>
            <a:ext uri="{FF2B5EF4-FFF2-40B4-BE49-F238E27FC236}">
              <a16:creationId xmlns:a16="http://schemas.microsoft.com/office/drawing/2014/main" id="{7C33B86C-EADB-46EB-9A14-BBBC51C12F76}"/>
            </a:ext>
          </a:extLst>
        </xdr:cNvPr>
        <xdr:cNvCxnSpPr/>
      </xdr:nvCxnSpPr>
      <xdr:spPr>
        <a:xfrm flipV="1">
          <a:off x="13512800" y="715927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98" name="フローチャート: 判断 397">
          <a:extLst>
            <a:ext uri="{FF2B5EF4-FFF2-40B4-BE49-F238E27FC236}">
              <a16:creationId xmlns:a16="http://schemas.microsoft.com/office/drawing/2014/main" id="{D6B8E098-3717-45DF-98D7-198ECC863E7C}"/>
            </a:ext>
          </a:extLst>
        </xdr:cNvPr>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120949</xdr:rowOff>
    </xdr:from>
    <xdr:ext cx="762000" cy="259045"/>
    <xdr:sp macro="" textlink="">
      <xdr:nvSpPr>
        <xdr:cNvPr id="399" name="テキスト ボックス 398">
          <a:extLst>
            <a:ext uri="{FF2B5EF4-FFF2-40B4-BE49-F238E27FC236}">
              <a16:creationId xmlns:a16="http://schemas.microsoft.com/office/drawing/2014/main" id="{070D861D-051D-4ED2-BC17-987DED714AC7}"/>
            </a:ext>
          </a:extLst>
        </xdr:cNvPr>
        <xdr:cNvSpPr txBox="1"/>
      </xdr:nvSpPr>
      <xdr:spPr>
        <a:xfrm>
          <a:off x="14020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11995</xdr:rowOff>
    </xdr:from>
    <xdr:to>
      <xdr:col>64</xdr:col>
      <xdr:colOff>152400</xdr:colOff>
      <xdr:row>41</xdr:row>
      <xdr:rowOff>113595</xdr:rowOff>
    </xdr:to>
    <xdr:sp macro="" textlink="">
      <xdr:nvSpPr>
        <xdr:cNvPr id="400" name="フローチャート: 判断 399">
          <a:extLst>
            <a:ext uri="{FF2B5EF4-FFF2-40B4-BE49-F238E27FC236}">
              <a16:creationId xmlns:a16="http://schemas.microsoft.com/office/drawing/2014/main" id="{88AA036B-8E0E-4761-A3A8-BBAD5214515A}"/>
            </a:ext>
          </a:extLst>
        </xdr:cNvPr>
        <xdr:cNvSpPr/>
      </xdr:nvSpPr>
      <xdr:spPr>
        <a:xfrm>
          <a:off x="13462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123772</xdr:rowOff>
    </xdr:from>
    <xdr:ext cx="762000" cy="259045"/>
    <xdr:sp macro="" textlink="">
      <xdr:nvSpPr>
        <xdr:cNvPr id="401" name="テキスト ボックス 400">
          <a:extLst>
            <a:ext uri="{FF2B5EF4-FFF2-40B4-BE49-F238E27FC236}">
              <a16:creationId xmlns:a16="http://schemas.microsoft.com/office/drawing/2014/main" id="{AF4B6FAD-54C0-4353-BBD8-7EB9451E859A}"/>
            </a:ext>
          </a:extLst>
        </xdr:cNvPr>
        <xdr:cNvSpPr txBox="1"/>
      </xdr:nvSpPr>
      <xdr:spPr>
        <a:xfrm>
          <a:off x="13131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EB3A4C92-B7F6-4D48-A275-7856F3332DFA}"/>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2BA8068B-E07D-4F21-951E-BBE5023AC43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D54C5E14-A952-455D-A3B1-7EDB399CD731}"/>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1FC700C2-8E29-4BEE-A1C2-4F6DA7060B3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C90BC3C2-967E-4A76-8FA0-4D1558F8320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81845</xdr:rowOff>
    </xdr:from>
    <xdr:to>
      <xdr:col>81</xdr:col>
      <xdr:colOff>95250</xdr:colOff>
      <xdr:row>43</xdr:row>
      <xdr:rowOff>11995</xdr:rowOff>
    </xdr:to>
    <xdr:sp macro="" textlink="">
      <xdr:nvSpPr>
        <xdr:cNvPr id="407" name="楕円 406">
          <a:extLst>
            <a:ext uri="{FF2B5EF4-FFF2-40B4-BE49-F238E27FC236}">
              <a16:creationId xmlns:a16="http://schemas.microsoft.com/office/drawing/2014/main" id="{5FF79A41-9B3B-45C3-B7B6-4D0A0CB681FF}"/>
            </a:ext>
          </a:extLst>
        </xdr:cNvPr>
        <xdr:cNvSpPr/>
      </xdr:nvSpPr>
      <xdr:spPr>
        <a:xfrm>
          <a:off x="169672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53922</xdr:rowOff>
    </xdr:from>
    <xdr:ext cx="762000" cy="259045"/>
    <xdr:sp macro="" textlink="">
      <xdr:nvSpPr>
        <xdr:cNvPr id="408" name="公債費負担の状況該当値テキスト">
          <a:extLst>
            <a:ext uri="{FF2B5EF4-FFF2-40B4-BE49-F238E27FC236}">
              <a16:creationId xmlns:a16="http://schemas.microsoft.com/office/drawing/2014/main" id="{223DF3CF-19A4-439A-A965-142BCA4256DB}"/>
            </a:ext>
          </a:extLst>
        </xdr:cNvPr>
        <xdr:cNvSpPr txBox="1"/>
      </xdr:nvSpPr>
      <xdr:spPr>
        <a:xfrm>
          <a:off x="17106900" y="72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1411</xdr:rowOff>
    </xdr:from>
    <xdr:to>
      <xdr:col>77</xdr:col>
      <xdr:colOff>95250</xdr:colOff>
      <xdr:row>42</xdr:row>
      <xdr:rowOff>103011</xdr:rowOff>
    </xdr:to>
    <xdr:sp macro="" textlink="">
      <xdr:nvSpPr>
        <xdr:cNvPr id="409" name="楕円 408">
          <a:extLst>
            <a:ext uri="{FF2B5EF4-FFF2-40B4-BE49-F238E27FC236}">
              <a16:creationId xmlns:a16="http://schemas.microsoft.com/office/drawing/2014/main" id="{09864064-8EC4-4437-85A6-3C22C9BA56FF}"/>
            </a:ext>
          </a:extLst>
        </xdr:cNvPr>
        <xdr:cNvSpPr/>
      </xdr:nvSpPr>
      <xdr:spPr>
        <a:xfrm>
          <a:off x="16129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87788</xdr:rowOff>
    </xdr:from>
    <xdr:ext cx="736600" cy="259045"/>
    <xdr:sp macro="" textlink="">
      <xdr:nvSpPr>
        <xdr:cNvPr id="410" name="テキスト ボックス 409">
          <a:extLst>
            <a:ext uri="{FF2B5EF4-FFF2-40B4-BE49-F238E27FC236}">
              <a16:creationId xmlns:a16="http://schemas.microsoft.com/office/drawing/2014/main" id="{A12ACBB4-436B-4859-8A6A-D85C74319256}"/>
            </a:ext>
          </a:extLst>
        </xdr:cNvPr>
        <xdr:cNvSpPr txBox="1"/>
      </xdr:nvSpPr>
      <xdr:spPr>
        <a:xfrm>
          <a:off x="15798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92428</xdr:rowOff>
    </xdr:from>
    <xdr:to>
      <xdr:col>73</xdr:col>
      <xdr:colOff>44450</xdr:colOff>
      <xdr:row>42</xdr:row>
      <xdr:rowOff>22578</xdr:rowOff>
    </xdr:to>
    <xdr:sp macro="" textlink="">
      <xdr:nvSpPr>
        <xdr:cNvPr id="411" name="楕円 410">
          <a:extLst>
            <a:ext uri="{FF2B5EF4-FFF2-40B4-BE49-F238E27FC236}">
              <a16:creationId xmlns:a16="http://schemas.microsoft.com/office/drawing/2014/main" id="{12E0263A-14D7-437F-8FE4-BCF6AD8CED11}"/>
            </a:ext>
          </a:extLst>
        </xdr:cNvPr>
        <xdr:cNvSpPr/>
      </xdr:nvSpPr>
      <xdr:spPr>
        <a:xfrm>
          <a:off x="15240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7355</xdr:rowOff>
    </xdr:from>
    <xdr:ext cx="762000" cy="259045"/>
    <xdr:sp macro="" textlink="">
      <xdr:nvSpPr>
        <xdr:cNvPr id="412" name="テキスト ボックス 411">
          <a:extLst>
            <a:ext uri="{FF2B5EF4-FFF2-40B4-BE49-F238E27FC236}">
              <a16:creationId xmlns:a16="http://schemas.microsoft.com/office/drawing/2014/main" id="{894C8D61-2176-4793-AC2C-ECF65E41DBB0}"/>
            </a:ext>
          </a:extLst>
        </xdr:cNvPr>
        <xdr:cNvSpPr txBox="1"/>
      </xdr:nvSpPr>
      <xdr:spPr>
        <a:xfrm>
          <a:off x="14909800" y="720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79022</xdr:rowOff>
    </xdr:from>
    <xdr:to>
      <xdr:col>68</xdr:col>
      <xdr:colOff>203200</xdr:colOff>
      <xdr:row>42</xdr:row>
      <xdr:rowOff>9172</xdr:rowOff>
    </xdr:to>
    <xdr:sp macro="" textlink="">
      <xdr:nvSpPr>
        <xdr:cNvPr id="413" name="楕円 412">
          <a:extLst>
            <a:ext uri="{FF2B5EF4-FFF2-40B4-BE49-F238E27FC236}">
              <a16:creationId xmlns:a16="http://schemas.microsoft.com/office/drawing/2014/main" id="{A3845073-002F-4F34-83BF-77494181C60A}"/>
            </a:ext>
          </a:extLst>
        </xdr:cNvPr>
        <xdr:cNvSpPr/>
      </xdr:nvSpPr>
      <xdr:spPr>
        <a:xfrm>
          <a:off x="14351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414" name="テキスト ボックス 413">
          <a:extLst>
            <a:ext uri="{FF2B5EF4-FFF2-40B4-BE49-F238E27FC236}">
              <a16:creationId xmlns:a16="http://schemas.microsoft.com/office/drawing/2014/main" id="{CA55D880-4C7C-4EC4-99E6-6A11EB4A67CE}"/>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5" name="楕円 414">
          <a:extLst>
            <a:ext uri="{FF2B5EF4-FFF2-40B4-BE49-F238E27FC236}">
              <a16:creationId xmlns:a16="http://schemas.microsoft.com/office/drawing/2014/main" id="{25290EC9-9584-44D9-972A-AF33AA5CD24D}"/>
            </a:ext>
          </a:extLst>
        </xdr:cNvPr>
        <xdr:cNvSpPr/>
      </xdr:nvSpPr>
      <xdr:spPr>
        <a:xfrm>
          <a:off x="13462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6" name="テキスト ボックス 415">
          <a:extLst>
            <a:ext uri="{FF2B5EF4-FFF2-40B4-BE49-F238E27FC236}">
              <a16:creationId xmlns:a16="http://schemas.microsoft.com/office/drawing/2014/main" id="{311CACC3-2DDB-4926-B0E5-B90472579F8E}"/>
            </a:ext>
          </a:extLst>
        </xdr:cNvPr>
        <xdr:cNvSpPr txBox="1"/>
      </xdr:nvSpPr>
      <xdr:spPr>
        <a:xfrm>
          <a:off x="13131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ED66E35C-E809-42D7-97E0-C182B628019B}"/>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3A6AEAAA-DCA1-420C-ADCB-661DF1D0B8D2}"/>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9C985ADE-6850-4475-A927-5848690740B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E0458B80-B35E-4436-9479-8A8F36C89863}"/>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C54D5A00-08E3-48B2-8535-A4DEFA4B67F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E97EDD8F-0D79-4E8C-BBE8-996761CA7C14}"/>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9EB87289-A257-4E13-9080-BB3E25FC230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5E8A9731-29BB-44E7-8CB8-47E639418A8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43B9168B-D492-4035-9F20-1C019334942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B152BF89-3A8C-4F91-A49F-8D617BB1912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A8D7C90-10E5-4034-85BC-62A6C84A374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1BCE498C-30EE-4C01-8659-D815433C567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313F3F57-0439-49A7-B4A7-9610D2E35C6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過年度に</a:t>
          </a:r>
          <a:r>
            <a:rPr lang="ja-JP" altLang="ja-JP" sz="1100">
              <a:solidFill>
                <a:schemeClr val="dk1"/>
              </a:solidFill>
              <a:effectLst/>
              <a:latin typeface="+mn-lt"/>
              <a:ea typeface="+mn-ea"/>
              <a:cs typeface="+mn-cs"/>
            </a:rPr>
            <a:t>設定</a:t>
          </a:r>
          <a:r>
            <a:rPr lang="ja-JP" altLang="en-US" sz="1100">
              <a:solidFill>
                <a:schemeClr val="dk1"/>
              </a:solidFill>
              <a:effectLst/>
              <a:latin typeface="+mn-lt"/>
              <a:ea typeface="+mn-ea"/>
              <a:cs typeface="+mn-cs"/>
            </a:rPr>
            <a:t>済</a:t>
          </a:r>
          <a:r>
            <a:rPr lang="ja-JP" altLang="ja-JP" sz="1100">
              <a:solidFill>
                <a:schemeClr val="dk1"/>
              </a:solidFill>
              <a:effectLst/>
              <a:latin typeface="+mn-lt"/>
              <a:ea typeface="+mn-ea"/>
              <a:cs typeface="+mn-cs"/>
            </a:rPr>
            <a:t>の債務負担行為に係る支出が着実に進展したこ</a:t>
          </a:r>
          <a:r>
            <a:rPr lang="ja-JP" altLang="en-US" sz="1100">
              <a:solidFill>
                <a:schemeClr val="dk1"/>
              </a:solidFill>
              <a:effectLst/>
              <a:latin typeface="+mn-lt"/>
              <a:ea typeface="+mn-ea"/>
              <a:cs typeface="+mn-cs"/>
            </a:rPr>
            <a:t>とや、一部事務組合が発行した組合債に係る構成市町村の負担見込額が減少することにより</a:t>
          </a:r>
          <a:r>
            <a:rPr lang="ja-JP" altLang="ja-JP" sz="1100">
              <a:solidFill>
                <a:schemeClr val="dk1"/>
              </a:solidFill>
              <a:effectLst/>
              <a:latin typeface="+mn-lt"/>
              <a:ea typeface="+mn-ea"/>
              <a:cs typeface="+mn-cs"/>
            </a:rPr>
            <a:t>、 前年度と比較し</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ポイント減少した。</a:t>
          </a:r>
          <a:endParaRPr lang="ja-JP" altLang="ja-JP" sz="1400">
            <a:effectLst/>
          </a:endParaRPr>
        </a:p>
        <a:p>
          <a:r>
            <a:rPr lang="ja-JP" altLang="ja-JP" sz="1100">
              <a:solidFill>
                <a:schemeClr val="dk1"/>
              </a:solidFill>
              <a:effectLst/>
              <a:latin typeface="+mn-lt"/>
              <a:ea typeface="+mn-ea"/>
              <a:cs typeface="+mn-cs"/>
            </a:rPr>
            <a:t>今後数年の見通しとしては、新庁舎建設</a:t>
          </a:r>
          <a:r>
            <a:rPr lang="ja-JP" altLang="en-US" sz="1100">
              <a:solidFill>
                <a:schemeClr val="dk1"/>
              </a:solidFill>
              <a:effectLst/>
              <a:latin typeface="+mn-lt"/>
              <a:ea typeface="+mn-ea"/>
              <a:cs typeface="+mn-cs"/>
            </a:rPr>
            <a:t>事業の進捗に伴い</a:t>
          </a:r>
          <a:r>
            <a:rPr lang="ja-JP" altLang="ja-JP" sz="1100">
              <a:solidFill>
                <a:schemeClr val="dk1"/>
              </a:solidFill>
              <a:effectLst/>
              <a:latin typeface="+mn-lt"/>
              <a:ea typeface="+mn-ea"/>
              <a:cs typeface="+mn-cs"/>
            </a:rPr>
            <a:t>、地方債借入れ</a:t>
          </a:r>
          <a:r>
            <a:rPr lang="ja-JP" altLang="en-US" sz="1100">
              <a:solidFill>
                <a:schemeClr val="dk1"/>
              </a:solidFill>
              <a:effectLst/>
              <a:latin typeface="+mn-lt"/>
              <a:ea typeface="+mn-ea"/>
              <a:cs typeface="+mn-cs"/>
            </a:rPr>
            <a:t>に伴う償還額の増加や</a:t>
          </a:r>
          <a:r>
            <a:rPr lang="ja-JP" altLang="ja-JP" sz="1100">
              <a:solidFill>
                <a:schemeClr val="dk1"/>
              </a:solidFill>
              <a:effectLst/>
              <a:latin typeface="+mn-lt"/>
              <a:ea typeface="+mn-ea"/>
              <a:cs typeface="+mn-cs"/>
            </a:rPr>
            <a:t>、充当可能基金の取崩しなどにより、将来負担比率は上昇していくと考えられる。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51D83A4F-1316-44BC-832C-9621827798F9}"/>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AEDCAB9D-E9E6-4BA6-9DC0-4C119DEC4291}"/>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59FD879E-80D7-41CE-9E71-8E4F14B42436}"/>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37C6CF60-A5FF-4267-842B-F55BB1DE2CDE}"/>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CC2C1A57-25D0-434F-9A82-0627D4AFD413}"/>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B0D64673-20A3-499B-86AD-3E99A4BD5001}"/>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62B6428-8AE8-4624-9B21-634361FDE07D}"/>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3C70FFB1-4168-4421-BC7E-BA3F214A9602}"/>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8AA5F927-4CC9-4DE5-85A3-B2CF13A370B2}"/>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C9E56A6C-046F-411C-B943-EF0CBF307188}"/>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30D4E0F5-D9CA-4A86-928D-E21F06A0B85B}"/>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B3C58C94-332B-4FE2-BB1A-A6084566AF41}"/>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68BE5537-3EDD-4FE4-BF91-A18F57DFBE6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158852</xdr:rowOff>
    </xdr:to>
    <xdr:cxnSp macro="">
      <xdr:nvCxnSpPr>
        <xdr:cNvPr id="443" name="直線コネクタ 442">
          <a:extLst>
            <a:ext uri="{FF2B5EF4-FFF2-40B4-BE49-F238E27FC236}">
              <a16:creationId xmlns:a16="http://schemas.microsoft.com/office/drawing/2014/main" id="{A4ABD258-F425-4BD0-842B-61E2E609CBBB}"/>
            </a:ext>
          </a:extLst>
        </xdr:cNvPr>
        <xdr:cNvCxnSpPr/>
      </xdr:nvCxnSpPr>
      <xdr:spPr>
        <a:xfrm flipV="1">
          <a:off x="17018000" y="2451100"/>
          <a:ext cx="0" cy="1479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130929</xdr:rowOff>
    </xdr:from>
    <xdr:ext cx="762000" cy="259045"/>
    <xdr:sp macro="" textlink="">
      <xdr:nvSpPr>
        <xdr:cNvPr id="444" name="将来負担の状況最小値テキスト">
          <a:extLst>
            <a:ext uri="{FF2B5EF4-FFF2-40B4-BE49-F238E27FC236}">
              <a16:creationId xmlns:a16="http://schemas.microsoft.com/office/drawing/2014/main" id="{3CEC8FA2-5D04-4C69-8180-4B53ACC93DE7}"/>
            </a:ext>
          </a:extLst>
        </xdr:cNvPr>
        <xdr:cNvSpPr txBox="1"/>
      </xdr:nvSpPr>
      <xdr:spPr>
        <a:xfrm>
          <a:off x="17106900" y="390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158852</xdr:rowOff>
    </xdr:from>
    <xdr:to>
      <xdr:col>81</xdr:col>
      <xdr:colOff>133350</xdr:colOff>
      <xdr:row>22</xdr:row>
      <xdr:rowOff>158852</xdr:rowOff>
    </xdr:to>
    <xdr:cxnSp macro="">
      <xdr:nvCxnSpPr>
        <xdr:cNvPr id="445" name="直線コネクタ 444">
          <a:extLst>
            <a:ext uri="{FF2B5EF4-FFF2-40B4-BE49-F238E27FC236}">
              <a16:creationId xmlns:a16="http://schemas.microsoft.com/office/drawing/2014/main" id="{0A58EDC3-7085-4F98-86E0-580BBFDCA8BC}"/>
            </a:ext>
          </a:extLst>
        </xdr:cNvPr>
        <xdr:cNvCxnSpPr/>
      </xdr:nvCxnSpPr>
      <xdr:spPr>
        <a:xfrm>
          <a:off x="16929100" y="393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6500E68E-8BE5-4183-9727-EDEAB729BC6C}"/>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553097FA-CC13-4B03-AB4A-18C8F638EB49}"/>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122225</xdr:rowOff>
    </xdr:from>
    <xdr:to>
      <xdr:col>81</xdr:col>
      <xdr:colOff>44450</xdr:colOff>
      <xdr:row>14</xdr:row>
      <xdr:rowOff>148285</xdr:rowOff>
    </xdr:to>
    <xdr:cxnSp macro="">
      <xdr:nvCxnSpPr>
        <xdr:cNvPr id="448" name="直線コネクタ 447">
          <a:extLst>
            <a:ext uri="{FF2B5EF4-FFF2-40B4-BE49-F238E27FC236}">
              <a16:creationId xmlns:a16="http://schemas.microsoft.com/office/drawing/2014/main" id="{FAFC5E14-AD84-4F78-B780-9D319426F26A}"/>
            </a:ext>
          </a:extLst>
        </xdr:cNvPr>
        <xdr:cNvCxnSpPr/>
      </xdr:nvCxnSpPr>
      <xdr:spPr>
        <a:xfrm flipV="1">
          <a:off x="16179800" y="2522525"/>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117213</xdr:rowOff>
    </xdr:from>
    <xdr:ext cx="762000" cy="259045"/>
    <xdr:sp macro="" textlink="">
      <xdr:nvSpPr>
        <xdr:cNvPr id="449" name="将来負担の状況平均値テキスト">
          <a:extLst>
            <a:ext uri="{FF2B5EF4-FFF2-40B4-BE49-F238E27FC236}">
              <a16:creationId xmlns:a16="http://schemas.microsoft.com/office/drawing/2014/main" id="{C31C0106-8D56-441B-BCBC-3FBE5C8B593F}"/>
            </a:ext>
          </a:extLst>
        </xdr:cNvPr>
        <xdr:cNvSpPr txBox="1"/>
      </xdr:nvSpPr>
      <xdr:spPr>
        <a:xfrm>
          <a:off x="17106900" y="26889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145136</xdr:rowOff>
    </xdr:from>
    <xdr:to>
      <xdr:col>81</xdr:col>
      <xdr:colOff>95250</xdr:colOff>
      <xdr:row>16</xdr:row>
      <xdr:rowOff>75286</xdr:rowOff>
    </xdr:to>
    <xdr:sp macro="" textlink="">
      <xdr:nvSpPr>
        <xdr:cNvPr id="450" name="フローチャート: 判断 449">
          <a:extLst>
            <a:ext uri="{FF2B5EF4-FFF2-40B4-BE49-F238E27FC236}">
              <a16:creationId xmlns:a16="http://schemas.microsoft.com/office/drawing/2014/main" id="{888A77B9-42B1-4BCD-931D-1928731E4F50}"/>
            </a:ext>
          </a:extLst>
        </xdr:cNvPr>
        <xdr:cNvSpPr/>
      </xdr:nvSpPr>
      <xdr:spPr>
        <a:xfrm>
          <a:off x="16967200" y="271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148285</xdr:rowOff>
    </xdr:from>
    <xdr:to>
      <xdr:col>77</xdr:col>
      <xdr:colOff>44450</xdr:colOff>
      <xdr:row>15</xdr:row>
      <xdr:rowOff>30886</xdr:rowOff>
    </xdr:to>
    <xdr:cxnSp macro="">
      <xdr:nvCxnSpPr>
        <xdr:cNvPr id="451" name="直線コネクタ 450">
          <a:extLst>
            <a:ext uri="{FF2B5EF4-FFF2-40B4-BE49-F238E27FC236}">
              <a16:creationId xmlns:a16="http://schemas.microsoft.com/office/drawing/2014/main" id="{C0CB9B21-9845-4E7D-8BD3-4492560ADE11}"/>
            </a:ext>
          </a:extLst>
        </xdr:cNvPr>
        <xdr:cNvCxnSpPr/>
      </xdr:nvCxnSpPr>
      <xdr:spPr>
        <a:xfrm flipV="1">
          <a:off x="15290800" y="2548585"/>
          <a:ext cx="8890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28702</xdr:rowOff>
    </xdr:from>
    <xdr:to>
      <xdr:col>77</xdr:col>
      <xdr:colOff>95250</xdr:colOff>
      <xdr:row>16</xdr:row>
      <xdr:rowOff>130302</xdr:rowOff>
    </xdr:to>
    <xdr:sp macro="" textlink="">
      <xdr:nvSpPr>
        <xdr:cNvPr id="452" name="フローチャート: 判断 451">
          <a:extLst>
            <a:ext uri="{FF2B5EF4-FFF2-40B4-BE49-F238E27FC236}">
              <a16:creationId xmlns:a16="http://schemas.microsoft.com/office/drawing/2014/main" id="{CDC25A83-2C7B-403B-ACBA-611E6013CE99}"/>
            </a:ext>
          </a:extLst>
        </xdr:cNvPr>
        <xdr:cNvSpPr/>
      </xdr:nvSpPr>
      <xdr:spPr>
        <a:xfrm>
          <a:off x="16129000" y="27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115079</xdr:rowOff>
    </xdr:from>
    <xdr:ext cx="736600" cy="259045"/>
    <xdr:sp macro="" textlink="">
      <xdr:nvSpPr>
        <xdr:cNvPr id="453" name="テキスト ボックス 452">
          <a:extLst>
            <a:ext uri="{FF2B5EF4-FFF2-40B4-BE49-F238E27FC236}">
              <a16:creationId xmlns:a16="http://schemas.microsoft.com/office/drawing/2014/main" id="{82F9FF8F-43AE-4AC5-BFAA-527A6D67A36A}"/>
            </a:ext>
          </a:extLst>
        </xdr:cNvPr>
        <xdr:cNvSpPr txBox="1"/>
      </xdr:nvSpPr>
      <xdr:spPr>
        <a:xfrm>
          <a:off x="15798800" y="2858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164694</xdr:rowOff>
    </xdr:from>
    <xdr:to>
      <xdr:col>72</xdr:col>
      <xdr:colOff>203200</xdr:colOff>
      <xdr:row>15</xdr:row>
      <xdr:rowOff>30886</xdr:rowOff>
    </xdr:to>
    <xdr:cxnSp macro="">
      <xdr:nvCxnSpPr>
        <xdr:cNvPr id="454" name="直線コネクタ 453">
          <a:extLst>
            <a:ext uri="{FF2B5EF4-FFF2-40B4-BE49-F238E27FC236}">
              <a16:creationId xmlns:a16="http://schemas.microsoft.com/office/drawing/2014/main" id="{AAD1C170-4622-4654-A087-965DE05DE8CC}"/>
            </a:ext>
          </a:extLst>
        </xdr:cNvPr>
        <xdr:cNvCxnSpPr/>
      </xdr:nvCxnSpPr>
      <xdr:spPr>
        <a:xfrm>
          <a:off x="14401800" y="2564994"/>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23520</xdr:rowOff>
    </xdr:from>
    <xdr:to>
      <xdr:col>73</xdr:col>
      <xdr:colOff>44450</xdr:colOff>
      <xdr:row>15</xdr:row>
      <xdr:rowOff>125120</xdr:rowOff>
    </xdr:to>
    <xdr:sp macro="" textlink="">
      <xdr:nvSpPr>
        <xdr:cNvPr id="455" name="フローチャート: 判断 454">
          <a:extLst>
            <a:ext uri="{FF2B5EF4-FFF2-40B4-BE49-F238E27FC236}">
              <a16:creationId xmlns:a16="http://schemas.microsoft.com/office/drawing/2014/main" id="{57DA198F-30C8-4AA8-A7B5-A70DE72F58FC}"/>
            </a:ext>
          </a:extLst>
        </xdr:cNvPr>
        <xdr:cNvSpPr/>
      </xdr:nvSpPr>
      <xdr:spPr>
        <a:xfrm>
          <a:off x="152400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109897</xdr:rowOff>
    </xdr:from>
    <xdr:ext cx="762000" cy="259045"/>
    <xdr:sp macro="" textlink="">
      <xdr:nvSpPr>
        <xdr:cNvPr id="456" name="テキスト ボックス 455">
          <a:extLst>
            <a:ext uri="{FF2B5EF4-FFF2-40B4-BE49-F238E27FC236}">
              <a16:creationId xmlns:a16="http://schemas.microsoft.com/office/drawing/2014/main" id="{F17B91B9-C0FD-40A7-A2DA-5598200836E6}"/>
            </a:ext>
          </a:extLst>
        </xdr:cNvPr>
        <xdr:cNvSpPr txBox="1"/>
      </xdr:nvSpPr>
      <xdr:spPr>
        <a:xfrm>
          <a:off x="14909800" y="268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164694</xdr:rowOff>
    </xdr:from>
    <xdr:to>
      <xdr:col>68</xdr:col>
      <xdr:colOff>152400</xdr:colOff>
      <xdr:row>15</xdr:row>
      <xdr:rowOff>66599</xdr:rowOff>
    </xdr:to>
    <xdr:cxnSp macro="">
      <xdr:nvCxnSpPr>
        <xdr:cNvPr id="457" name="直線コネクタ 456">
          <a:extLst>
            <a:ext uri="{FF2B5EF4-FFF2-40B4-BE49-F238E27FC236}">
              <a16:creationId xmlns:a16="http://schemas.microsoft.com/office/drawing/2014/main" id="{BBD26590-E945-46A6-A103-94DF09C4BD9B}"/>
            </a:ext>
          </a:extLst>
        </xdr:cNvPr>
        <xdr:cNvCxnSpPr/>
      </xdr:nvCxnSpPr>
      <xdr:spPr>
        <a:xfrm flipV="1">
          <a:off x="13512800" y="2564994"/>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8" name="フローチャート: 判断 457">
          <a:extLst>
            <a:ext uri="{FF2B5EF4-FFF2-40B4-BE49-F238E27FC236}">
              <a16:creationId xmlns:a16="http://schemas.microsoft.com/office/drawing/2014/main" id="{9ED3E5B0-602D-4420-B0E4-316C2DEF7668}"/>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9" name="テキスト ボックス 458">
          <a:extLst>
            <a:ext uri="{FF2B5EF4-FFF2-40B4-BE49-F238E27FC236}">
              <a16:creationId xmlns:a16="http://schemas.microsoft.com/office/drawing/2014/main" id="{6FF1FF3C-F794-4092-A316-EE918DC5A1EF}"/>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63094</xdr:rowOff>
    </xdr:from>
    <xdr:to>
      <xdr:col>64</xdr:col>
      <xdr:colOff>152400</xdr:colOff>
      <xdr:row>15</xdr:row>
      <xdr:rowOff>164694</xdr:rowOff>
    </xdr:to>
    <xdr:sp macro="" textlink="">
      <xdr:nvSpPr>
        <xdr:cNvPr id="460" name="フローチャート: 判断 459">
          <a:extLst>
            <a:ext uri="{FF2B5EF4-FFF2-40B4-BE49-F238E27FC236}">
              <a16:creationId xmlns:a16="http://schemas.microsoft.com/office/drawing/2014/main" id="{7206FD80-7E28-4EFF-BCD7-10ACC0D47E68}"/>
            </a:ext>
          </a:extLst>
        </xdr:cNvPr>
        <xdr:cNvSpPr/>
      </xdr:nvSpPr>
      <xdr:spPr>
        <a:xfrm>
          <a:off x="13462000" y="26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149471</xdr:rowOff>
    </xdr:from>
    <xdr:ext cx="762000" cy="259045"/>
    <xdr:sp macro="" textlink="">
      <xdr:nvSpPr>
        <xdr:cNvPr id="461" name="テキスト ボックス 460">
          <a:extLst>
            <a:ext uri="{FF2B5EF4-FFF2-40B4-BE49-F238E27FC236}">
              <a16:creationId xmlns:a16="http://schemas.microsoft.com/office/drawing/2014/main" id="{BC707C8B-B1D9-4929-BA6C-AAB533A0F113}"/>
            </a:ext>
          </a:extLst>
        </xdr:cNvPr>
        <xdr:cNvSpPr txBox="1"/>
      </xdr:nvSpPr>
      <xdr:spPr>
        <a:xfrm>
          <a:off x="13131800" y="27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166C37D9-3C74-47AE-A38B-F0B998BCD57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2E3FADAB-E15D-4646-A439-A8C80AD1B0B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60935115-2205-464B-97B5-D39DEB1D45C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B3573E91-1E7D-4BDD-8247-FFBEFFFE8A8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A985A500-A274-434C-9B69-49E50414E58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71425</xdr:rowOff>
    </xdr:from>
    <xdr:to>
      <xdr:col>81</xdr:col>
      <xdr:colOff>95250</xdr:colOff>
      <xdr:row>15</xdr:row>
      <xdr:rowOff>1575</xdr:rowOff>
    </xdr:to>
    <xdr:sp macro="" textlink="">
      <xdr:nvSpPr>
        <xdr:cNvPr id="467" name="楕円 466">
          <a:extLst>
            <a:ext uri="{FF2B5EF4-FFF2-40B4-BE49-F238E27FC236}">
              <a16:creationId xmlns:a16="http://schemas.microsoft.com/office/drawing/2014/main" id="{8C6A9B54-A7B2-46E9-B6F9-60E3A4E9957D}"/>
            </a:ext>
          </a:extLst>
        </xdr:cNvPr>
        <xdr:cNvSpPr/>
      </xdr:nvSpPr>
      <xdr:spPr>
        <a:xfrm>
          <a:off x="16967200" y="24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164152</xdr:rowOff>
    </xdr:from>
    <xdr:ext cx="762000" cy="259045"/>
    <xdr:sp macro="" textlink="">
      <xdr:nvSpPr>
        <xdr:cNvPr id="468" name="将来負担の状況該当値テキスト">
          <a:extLst>
            <a:ext uri="{FF2B5EF4-FFF2-40B4-BE49-F238E27FC236}">
              <a16:creationId xmlns:a16="http://schemas.microsoft.com/office/drawing/2014/main" id="{B73D8997-4D9E-4990-870E-A8F09576EBA4}"/>
            </a:ext>
          </a:extLst>
        </xdr:cNvPr>
        <xdr:cNvSpPr txBox="1"/>
      </xdr:nvSpPr>
      <xdr:spPr>
        <a:xfrm>
          <a:off x="17106900" y="239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97485</xdr:rowOff>
    </xdr:from>
    <xdr:to>
      <xdr:col>77</xdr:col>
      <xdr:colOff>95250</xdr:colOff>
      <xdr:row>15</xdr:row>
      <xdr:rowOff>27635</xdr:rowOff>
    </xdr:to>
    <xdr:sp macro="" textlink="">
      <xdr:nvSpPr>
        <xdr:cNvPr id="469" name="楕円 468">
          <a:extLst>
            <a:ext uri="{FF2B5EF4-FFF2-40B4-BE49-F238E27FC236}">
              <a16:creationId xmlns:a16="http://schemas.microsoft.com/office/drawing/2014/main" id="{5D8CC5B5-1C76-41E0-BC9E-1983E30B5BFD}"/>
            </a:ext>
          </a:extLst>
        </xdr:cNvPr>
        <xdr:cNvSpPr/>
      </xdr:nvSpPr>
      <xdr:spPr>
        <a:xfrm>
          <a:off x="16129000" y="2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37812</xdr:rowOff>
    </xdr:from>
    <xdr:ext cx="736600" cy="259045"/>
    <xdr:sp macro="" textlink="">
      <xdr:nvSpPr>
        <xdr:cNvPr id="470" name="テキスト ボックス 469">
          <a:extLst>
            <a:ext uri="{FF2B5EF4-FFF2-40B4-BE49-F238E27FC236}">
              <a16:creationId xmlns:a16="http://schemas.microsoft.com/office/drawing/2014/main" id="{349A7723-82BB-438F-BE21-B1BB81F9736A}"/>
            </a:ext>
          </a:extLst>
        </xdr:cNvPr>
        <xdr:cNvSpPr txBox="1"/>
      </xdr:nvSpPr>
      <xdr:spPr>
        <a:xfrm>
          <a:off x="15798800" y="2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151536</xdr:rowOff>
    </xdr:from>
    <xdr:to>
      <xdr:col>73</xdr:col>
      <xdr:colOff>44450</xdr:colOff>
      <xdr:row>15</xdr:row>
      <xdr:rowOff>81686</xdr:rowOff>
    </xdr:to>
    <xdr:sp macro="" textlink="">
      <xdr:nvSpPr>
        <xdr:cNvPr id="471" name="楕円 470">
          <a:extLst>
            <a:ext uri="{FF2B5EF4-FFF2-40B4-BE49-F238E27FC236}">
              <a16:creationId xmlns:a16="http://schemas.microsoft.com/office/drawing/2014/main" id="{149DF3B9-C2BD-4BE2-ABAB-BF9399EA225E}"/>
            </a:ext>
          </a:extLst>
        </xdr:cNvPr>
        <xdr:cNvSpPr/>
      </xdr:nvSpPr>
      <xdr:spPr>
        <a:xfrm>
          <a:off x="15240000" y="255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91863</xdr:rowOff>
    </xdr:from>
    <xdr:ext cx="762000" cy="259045"/>
    <xdr:sp macro="" textlink="">
      <xdr:nvSpPr>
        <xdr:cNvPr id="472" name="テキスト ボックス 471">
          <a:extLst>
            <a:ext uri="{FF2B5EF4-FFF2-40B4-BE49-F238E27FC236}">
              <a16:creationId xmlns:a16="http://schemas.microsoft.com/office/drawing/2014/main" id="{D8826851-F87B-4211-83BB-66564C29113B}"/>
            </a:ext>
          </a:extLst>
        </xdr:cNvPr>
        <xdr:cNvSpPr txBox="1"/>
      </xdr:nvSpPr>
      <xdr:spPr>
        <a:xfrm>
          <a:off x="14909800" y="232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113894</xdr:rowOff>
    </xdr:from>
    <xdr:to>
      <xdr:col>68</xdr:col>
      <xdr:colOff>203200</xdr:colOff>
      <xdr:row>15</xdr:row>
      <xdr:rowOff>44044</xdr:rowOff>
    </xdr:to>
    <xdr:sp macro="" textlink="">
      <xdr:nvSpPr>
        <xdr:cNvPr id="473" name="楕円 472">
          <a:extLst>
            <a:ext uri="{FF2B5EF4-FFF2-40B4-BE49-F238E27FC236}">
              <a16:creationId xmlns:a16="http://schemas.microsoft.com/office/drawing/2014/main" id="{7125FEBC-5758-48F5-BFA2-E259D5AB4967}"/>
            </a:ext>
          </a:extLst>
        </xdr:cNvPr>
        <xdr:cNvSpPr/>
      </xdr:nvSpPr>
      <xdr:spPr>
        <a:xfrm>
          <a:off x="14351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28821</xdr:rowOff>
    </xdr:from>
    <xdr:ext cx="762000" cy="259045"/>
    <xdr:sp macro="" textlink="">
      <xdr:nvSpPr>
        <xdr:cNvPr id="474" name="テキスト ボックス 473">
          <a:extLst>
            <a:ext uri="{FF2B5EF4-FFF2-40B4-BE49-F238E27FC236}">
              <a16:creationId xmlns:a16="http://schemas.microsoft.com/office/drawing/2014/main" id="{1F069348-9E86-485E-A70A-03E20ABEDCF4}"/>
            </a:ext>
          </a:extLst>
        </xdr:cNvPr>
        <xdr:cNvSpPr txBox="1"/>
      </xdr:nvSpPr>
      <xdr:spPr>
        <a:xfrm>
          <a:off x="14020800" y="26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15799</xdr:rowOff>
    </xdr:from>
    <xdr:to>
      <xdr:col>64</xdr:col>
      <xdr:colOff>152400</xdr:colOff>
      <xdr:row>15</xdr:row>
      <xdr:rowOff>117399</xdr:rowOff>
    </xdr:to>
    <xdr:sp macro="" textlink="">
      <xdr:nvSpPr>
        <xdr:cNvPr id="475" name="楕円 474">
          <a:extLst>
            <a:ext uri="{FF2B5EF4-FFF2-40B4-BE49-F238E27FC236}">
              <a16:creationId xmlns:a16="http://schemas.microsoft.com/office/drawing/2014/main" id="{8CA86C28-8D35-4E2F-8273-E0924C0EF59E}"/>
            </a:ext>
          </a:extLst>
        </xdr:cNvPr>
        <xdr:cNvSpPr/>
      </xdr:nvSpPr>
      <xdr:spPr>
        <a:xfrm>
          <a:off x="13462000" y="25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127576</xdr:rowOff>
    </xdr:from>
    <xdr:ext cx="762000" cy="259045"/>
    <xdr:sp macro="" textlink="">
      <xdr:nvSpPr>
        <xdr:cNvPr id="476" name="テキスト ボックス 475">
          <a:extLst>
            <a:ext uri="{FF2B5EF4-FFF2-40B4-BE49-F238E27FC236}">
              <a16:creationId xmlns:a16="http://schemas.microsoft.com/office/drawing/2014/main" id="{5E5CFFBD-1D5F-404A-91EE-E1233510B86A}"/>
            </a:ext>
          </a:extLst>
        </xdr:cNvPr>
        <xdr:cNvSpPr txBox="1"/>
      </xdr:nvSpPr>
      <xdr:spPr>
        <a:xfrm>
          <a:off x="13131800" y="2356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4807A724-6BCA-4466-884C-744C5CB7B4B2}"/>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6CD95D1-350D-45C4-9E92-C4000AE335CF}"/>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53D7F1A-ADB3-46FD-8509-5593146A4F69}"/>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EF3BE5EB-C547-418F-946A-5CECA4EAA787}"/>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DDB84C1-6E89-4508-AE61-AB6491537F93}"/>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C91783A-D5D5-45C9-9732-BB33C69DE18C}"/>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815450B-4745-4EA1-AE5C-508862BBDFA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199B1D76-2DD1-4CB1-AE1E-51E1B0A9B838}"/>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E3E72F5A-0E02-490C-9EC3-1856AA713B2C}"/>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2AC942A9-79F2-4BE5-B210-A1DEC18C6147}"/>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98528001-6627-4C15-AADE-7AA291FA1493}"/>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4A9F14D-5C7B-4A91-9687-A235064EA4C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BD8A8FB9-E444-4438-873C-D7F138703F54}"/>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5D6E7A0-8D03-4871-86B5-60552F30B7F4}"/>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AC5C179-739F-4FC2-9ACB-A78FB500BE34}"/>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40F7DB7-14F0-4F0C-9CC4-ABD78904CD53}"/>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EA08028F-BEC1-4100-80A2-57C875559C98}"/>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BE1EA2B0-617B-476B-972E-2651DC34B9CE}"/>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E3665CC-9888-470C-B89B-374A77CD372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BD5ACD1E-259C-4C91-9863-A8AD2629294F}"/>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E7FA8B01-31E7-4C3D-8B14-D9F87D70DF95}"/>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B2CBA2BF-AC4A-4F1F-BA1E-60CFC080C671}"/>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C7AEEDF-39EA-4A7E-A814-0456D3A087A9}"/>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A83A5B3A-4EC3-4E82-8AF9-77F9572DD669}"/>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7BE6CB3E-43C1-4487-BC6E-12CE3C103E66}"/>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61F5716B-7CB6-4DAD-88A0-9143A5E0546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EA69278-503C-4DB7-A6A3-E1738A13B481}"/>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7E36D427-EC9C-400E-BD88-B30B93F39CC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98902B7-6A56-4AB0-9DAD-583A3D97A29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F6280163-347A-425A-B290-AA4E5E01DD68}"/>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6D634EB2-6586-4251-9CD6-0A518815A984}"/>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68834AE9-BE9F-440D-9F7E-7ABB8909F51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25DDB649-5AB9-43B6-889D-5D7240029D6E}"/>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C83E7123-1489-4E65-8574-12C5870DBE5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6EDBB7E-C23E-4E58-815F-47F113181423}"/>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77C6A042-FEA6-46FF-88D9-AF604DC36789}"/>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26A81C51-C8C1-43BD-ADBC-7A67ACD1A33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89FF4D43-16D2-4364-8358-29D21BCCC832}"/>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521A3AC5-AB83-4C3A-84DB-ACF85B2A81C1}"/>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21A2456-5859-489B-ACD6-99B6B96F4B52}"/>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48707F03-EF0B-419E-BDD7-4F6B175786D9}"/>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DF726AF2-E039-4421-A9A2-FE716860584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835B8BE-6D8A-439A-89EF-3C07AB7149F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職員の基本給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独自カットを引き続き実施しており、前年度対比で</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たが、類似団体を上回っている現状にある。</a:t>
          </a:r>
          <a:endParaRPr lang="ja-JP" altLang="ja-JP" sz="1400">
            <a:effectLst/>
          </a:endParaRPr>
        </a:p>
        <a:p>
          <a:r>
            <a:rPr kumimoji="1" lang="ja-JP" altLang="ja-JP" sz="1100">
              <a:solidFill>
                <a:sysClr val="windowText" lastClr="000000"/>
              </a:solidFill>
              <a:effectLst/>
              <a:latin typeface="+mn-lt"/>
              <a:ea typeface="+mn-ea"/>
              <a:cs typeface="+mn-cs"/>
            </a:rPr>
            <a:t>東日本大震災以降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復旧復興事業</a:t>
          </a:r>
          <a:r>
            <a:rPr kumimoji="1" lang="ja-JP" altLang="en-US" sz="1100">
              <a:solidFill>
                <a:sysClr val="windowText" lastClr="000000"/>
              </a:solidFill>
              <a:effectLst/>
              <a:latin typeface="+mn-lt"/>
              <a:ea typeface="+mn-ea"/>
              <a:cs typeface="+mn-cs"/>
            </a:rPr>
            <a:t>・地方創生事業</a:t>
          </a:r>
          <a:r>
            <a:rPr kumimoji="1" lang="ja-JP" altLang="ja-JP" sz="1100">
              <a:solidFill>
                <a:sysClr val="windowText" lastClr="000000"/>
              </a:solidFill>
              <a:effectLst/>
              <a:latin typeface="+mn-lt"/>
              <a:ea typeface="+mn-ea"/>
              <a:cs typeface="+mn-cs"/>
            </a:rPr>
            <a:t>により事務が増加している現状にあるが、</a:t>
          </a:r>
          <a:r>
            <a:rPr kumimoji="1" lang="ja-JP" altLang="en-US" sz="1100">
              <a:solidFill>
                <a:sysClr val="windowText" lastClr="000000"/>
              </a:solidFill>
              <a:effectLst/>
              <a:latin typeface="+mn-lt"/>
              <a:ea typeface="+mn-ea"/>
              <a:cs typeface="+mn-cs"/>
            </a:rPr>
            <a:t>事業の進捗により減少しくてくものと考えている。</a:t>
          </a:r>
          <a:r>
            <a:rPr kumimoji="1" lang="ja-JP" altLang="ja-JP" sz="1100">
              <a:solidFill>
                <a:sysClr val="windowText" lastClr="000000"/>
              </a:solidFill>
              <a:effectLst/>
              <a:latin typeface="+mn-lt"/>
              <a:ea typeface="+mn-ea"/>
              <a:cs typeface="+mn-cs"/>
            </a:rPr>
            <a:t>今後も</a:t>
          </a:r>
          <a:r>
            <a:rPr kumimoji="1" lang="ja-JP" altLang="en-US" sz="1100">
              <a:solidFill>
                <a:sysClr val="windowText" lastClr="000000"/>
              </a:solidFill>
              <a:effectLst/>
              <a:latin typeface="+mn-lt"/>
              <a:ea typeface="+mn-ea"/>
              <a:cs typeface="+mn-cs"/>
            </a:rPr>
            <a:t>人件費全体</a:t>
          </a:r>
          <a:r>
            <a:rPr kumimoji="1" lang="ja-JP" altLang="ja-JP" sz="1100">
              <a:solidFill>
                <a:sysClr val="windowText" lastClr="000000"/>
              </a:solidFill>
              <a:effectLst/>
              <a:latin typeface="+mn-lt"/>
              <a:ea typeface="+mn-ea"/>
              <a:cs typeface="+mn-cs"/>
            </a:rPr>
            <a:t>の適正化に努めていく。</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D0AEBAB-80CA-4739-A958-88D0E22AF8B4}"/>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AC5FBDB4-7BB0-4DAD-8C0F-AB4122CBA8B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BFA2D0D9-DDB0-44C7-ACE0-E2FF4C1C65B1}"/>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3BCD446-7DB2-414A-9559-60781DBEE292}"/>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B490FC23-E24E-420B-8ABF-F376EDB086F3}"/>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2B6682F4-54DA-401B-9FC7-AF5C9F5B6E63}"/>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839915A5-B370-43B5-9A24-B74692BB3526}"/>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5E79C1DC-A5F0-49B7-AFDA-4AAC98DB58C9}"/>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93B5BE0A-151E-4408-A94D-6750BF6659A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B82D1D76-CBA2-4B55-9790-A46FB4901B82}"/>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DA3CD00F-3A29-474B-B614-4E23E26B3A1B}"/>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5E9D8D65-7A4B-41D1-9BAB-A12302AE7076}"/>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1AF16735-2628-4D57-939C-F2E727D7C096}"/>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C90DC24-DC64-410E-AE1B-307B75C71225}"/>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3D1A92F0-B057-4B29-826F-732EF1C29945}"/>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771BEB5B-4149-43AB-BC29-A12610F50DC9}"/>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AC52B08A-3EDD-4016-8DFD-239733CB9129}"/>
            </a:ext>
          </a:extLst>
        </xdr:cNvPr>
        <xdr:cNvCxnSpPr/>
      </xdr:nvCxnSpPr>
      <xdr:spPr>
        <a:xfrm flipV="1">
          <a:off x="4826000" y="57124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8C6ACBAC-469D-4BEA-845E-7DD2A76BEBE8}"/>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7A9B5EFE-B21D-4934-9806-829B738334F7}"/>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5EB5054F-968C-4A18-8DA3-0FB2CB5C141C}"/>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7DAA02A9-957D-474E-A5B2-B901C40D95C7}"/>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88900</xdr:rowOff>
    </xdr:to>
    <xdr:cxnSp macro="">
      <xdr:nvCxnSpPr>
        <xdr:cNvPr id="66" name="直線コネクタ 65">
          <a:extLst>
            <a:ext uri="{FF2B5EF4-FFF2-40B4-BE49-F238E27FC236}">
              <a16:creationId xmlns:a16="http://schemas.microsoft.com/office/drawing/2014/main" id="{688F43DB-5E23-4A10-9706-A6AD4FCE6129}"/>
            </a:ext>
          </a:extLst>
        </xdr:cNvPr>
        <xdr:cNvCxnSpPr/>
      </xdr:nvCxnSpPr>
      <xdr:spPr>
        <a:xfrm flipV="1">
          <a:off x="3987800" y="64211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63461BBC-F1BD-43C8-A3DF-98FA8612FA48}"/>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16D9B854-B7E8-41C5-A278-6408D5DA2F65}"/>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43180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438D5D7C-1D6C-46CB-A53A-728B5119C829}"/>
            </a:ext>
          </a:extLst>
        </xdr:cNvPr>
        <xdr:cNvCxnSpPr/>
      </xdr:nvCxnSpPr>
      <xdr:spPr>
        <a:xfrm>
          <a:off x="3098800" y="6558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148590</xdr:rowOff>
    </xdr:from>
    <xdr:to>
      <xdr:col>20</xdr:col>
      <xdr:colOff>38100</xdr:colOff>
      <xdr:row>36</xdr:row>
      <xdr:rowOff>78740</xdr:rowOff>
    </xdr:to>
    <xdr:sp macro="" textlink="">
      <xdr:nvSpPr>
        <xdr:cNvPr id="70" name="フローチャート: 判断 69">
          <a:extLst>
            <a:ext uri="{FF2B5EF4-FFF2-40B4-BE49-F238E27FC236}">
              <a16:creationId xmlns:a16="http://schemas.microsoft.com/office/drawing/2014/main" id="{AF733F75-B4A0-4461-9B31-270E3EA5BE81}"/>
            </a:ext>
          </a:extLst>
        </xdr:cNvPr>
        <xdr:cNvSpPr/>
      </xdr:nvSpPr>
      <xdr:spPr>
        <a:xfrm>
          <a:off x="3937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71" name="テキスト ボックス 70">
          <a:extLst>
            <a:ext uri="{FF2B5EF4-FFF2-40B4-BE49-F238E27FC236}">
              <a16:creationId xmlns:a16="http://schemas.microsoft.com/office/drawing/2014/main" id="{B581794D-30EA-436C-8159-8EF573A344C1}"/>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43180</xdr:rowOff>
    </xdr:from>
    <xdr:to>
      <xdr:col>15</xdr:col>
      <xdr:colOff>98425</xdr:colOff>
      <xdr:row>38</xdr:row>
      <xdr:rowOff>66040</xdr:rowOff>
    </xdr:to>
    <xdr:cxnSp macro="">
      <xdr:nvCxnSpPr>
        <xdr:cNvPr id="72" name="直線コネクタ 71">
          <a:extLst>
            <a:ext uri="{FF2B5EF4-FFF2-40B4-BE49-F238E27FC236}">
              <a16:creationId xmlns:a16="http://schemas.microsoft.com/office/drawing/2014/main" id="{8BF2B6A2-77FB-475C-B9C5-A55383B9A406}"/>
            </a:ext>
          </a:extLst>
        </xdr:cNvPr>
        <xdr:cNvCxnSpPr/>
      </xdr:nvCxnSpPr>
      <xdr:spPr>
        <a:xfrm flipV="1">
          <a:off x="2209800" y="655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a:extLst>
            <a:ext uri="{FF2B5EF4-FFF2-40B4-BE49-F238E27FC236}">
              <a16:creationId xmlns:a16="http://schemas.microsoft.com/office/drawing/2014/main" id="{2F003941-8384-4A50-B248-495A5E083C4A}"/>
            </a:ext>
          </a:extLst>
        </xdr:cNvPr>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a:extLst>
            <a:ext uri="{FF2B5EF4-FFF2-40B4-BE49-F238E27FC236}">
              <a16:creationId xmlns:a16="http://schemas.microsoft.com/office/drawing/2014/main" id="{E517CCE8-818D-4F8D-8427-1C91C27E82BB}"/>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66040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AF450F09-D20E-4E1C-8FBD-CE547BDC2E5D}"/>
            </a:ext>
          </a:extLst>
        </xdr:cNvPr>
        <xdr:cNvCxnSpPr/>
      </xdr:nvCxnSpPr>
      <xdr:spPr>
        <a:xfrm flipV="1">
          <a:off x="1320800" y="6581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115EBB78-BE9E-4BBA-9D23-DEA6B1D3CCC5}"/>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D3FECB72-D341-42E4-BC94-9C5493685CA2}"/>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9A16BFFB-7733-4CE2-9612-4055CB9F0391}"/>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EC113E7F-963D-49EA-A214-5A5A01C8E795}"/>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BC2CA25F-ECEB-433D-89E7-B26B6E25578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65AE92B5-2739-4A0B-B286-98C2BBA37582}"/>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C48C4451-DD15-4385-9798-24FC2BB2D75B}"/>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DE08CCE2-9AB0-47CD-8F43-484024CFDB7A}"/>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B322D85B-386D-46B2-831E-FE4EEF2BEA63}"/>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3514823E-C5EF-43FB-88AE-E7F86FDED60D}"/>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2FC8A59C-1FB0-4AD4-8C35-01A51691E38C}"/>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6E7D44BC-496A-4FEC-A6F1-9DD0872EC709}"/>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D972A483-2173-45CE-A5E1-DE9402D38C78}"/>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163830</xdr:rowOff>
    </xdr:from>
    <xdr:to>
      <xdr:col>15</xdr:col>
      <xdr:colOff>149225</xdr:colOff>
      <xdr:row>38</xdr:row>
      <xdr:rowOff>93980</xdr:rowOff>
    </xdr:to>
    <xdr:sp macro="" textlink="">
      <xdr:nvSpPr>
        <xdr:cNvPr id="89" name="楕円 88">
          <a:extLst>
            <a:ext uri="{FF2B5EF4-FFF2-40B4-BE49-F238E27FC236}">
              <a16:creationId xmlns:a16="http://schemas.microsoft.com/office/drawing/2014/main" id="{08516E32-A3BC-4271-A747-A002C02642B6}"/>
            </a:ext>
          </a:extLst>
        </xdr:cNvPr>
        <xdr:cNvSpPr/>
      </xdr:nvSpPr>
      <xdr:spPr>
        <a:xfrm>
          <a:off x="3048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78757</xdr:rowOff>
    </xdr:from>
    <xdr:ext cx="762000" cy="259045"/>
    <xdr:sp macro="" textlink="">
      <xdr:nvSpPr>
        <xdr:cNvPr id="90" name="テキスト ボックス 89">
          <a:extLst>
            <a:ext uri="{FF2B5EF4-FFF2-40B4-BE49-F238E27FC236}">
              <a16:creationId xmlns:a16="http://schemas.microsoft.com/office/drawing/2014/main" id="{CE344827-A82D-44AC-AF81-FC5D1D9CFD1D}"/>
            </a:ext>
          </a:extLst>
        </xdr:cNvPr>
        <xdr:cNvSpPr txBox="1"/>
      </xdr:nvSpPr>
      <xdr:spPr>
        <a:xfrm>
          <a:off x="2717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15240</xdr:rowOff>
    </xdr:from>
    <xdr:to>
      <xdr:col>11</xdr:col>
      <xdr:colOff>60325</xdr:colOff>
      <xdr:row>38</xdr:row>
      <xdr:rowOff>116840</xdr:rowOff>
    </xdr:to>
    <xdr:sp macro="" textlink="">
      <xdr:nvSpPr>
        <xdr:cNvPr id="91" name="楕円 90">
          <a:extLst>
            <a:ext uri="{FF2B5EF4-FFF2-40B4-BE49-F238E27FC236}">
              <a16:creationId xmlns:a16="http://schemas.microsoft.com/office/drawing/2014/main" id="{0B3B7B92-2078-4C3E-A704-F844A118A359}"/>
            </a:ext>
          </a:extLst>
        </xdr:cNvPr>
        <xdr:cNvSpPr/>
      </xdr:nvSpPr>
      <xdr:spPr>
        <a:xfrm>
          <a:off x="2159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101617</xdr:rowOff>
    </xdr:from>
    <xdr:ext cx="762000" cy="259045"/>
    <xdr:sp macro="" textlink="">
      <xdr:nvSpPr>
        <xdr:cNvPr id="92" name="テキスト ボックス 91">
          <a:extLst>
            <a:ext uri="{FF2B5EF4-FFF2-40B4-BE49-F238E27FC236}">
              <a16:creationId xmlns:a16="http://schemas.microsoft.com/office/drawing/2014/main" id="{C424E1EE-BC64-4284-B365-B4108CD3BD87}"/>
            </a:ext>
          </a:extLst>
        </xdr:cNvPr>
        <xdr:cNvSpPr txBox="1"/>
      </xdr:nvSpPr>
      <xdr:spPr>
        <a:xfrm>
          <a:off x="1828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3" name="楕円 92">
          <a:extLst>
            <a:ext uri="{FF2B5EF4-FFF2-40B4-BE49-F238E27FC236}">
              <a16:creationId xmlns:a16="http://schemas.microsoft.com/office/drawing/2014/main" id="{844196D9-7D96-4949-B2E5-5F68A2AFB3DE}"/>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4" name="テキスト ボックス 93">
          <a:extLst>
            <a:ext uri="{FF2B5EF4-FFF2-40B4-BE49-F238E27FC236}">
              <a16:creationId xmlns:a16="http://schemas.microsoft.com/office/drawing/2014/main" id="{B5E2EB0F-5926-49CB-B29D-2DE226FD0A01}"/>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14B464C8-7C99-401E-BA2C-AF9B65DE15F3}"/>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3A29900E-1ED3-4123-93B9-F9BF29EEF171}"/>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AC98EE57-2129-45EC-A4A5-FF41D86B582E}"/>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9A20E2A6-656B-4BF2-94A0-1B7DDA59CB31}"/>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A137FDE3-46AF-472A-A310-9347C9855018}"/>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2F65A0B-C914-4829-8515-8703BCF7CCC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27E52A9-CD68-4338-8819-FA36411A17B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5EDDEB7C-4ED4-4A0D-8AA9-C308D22728CE}"/>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79500C54-6BBB-456F-A106-2D3E3FFFE82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ED6487DB-3416-4387-91AF-7C76FFD52418}"/>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C6F742BE-57DD-413D-A0FA-0621D199D68D}"/>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ポイント増加し、依然として類似団体平均値より 高い水準で推移している。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公共施設の維持管理に係る委託費や、臨時職員雇用に係る賃金が増加している。</a:t>
          </a:r>
          <a:endParaRPr lang="ja-JP" altLang="ja-JP" sz="1400">
            <a:effectLst/>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も、指定管理者制度導入や</a:t>
          </a:r>
          <a:r>
            <a:rPr kumimoji="1" lang="ja-JP" altLang="ja-JP" sz="1100">
              <a:solidFill>
                <a:schemeClr val="dk1"/>
              </a:solidFill>
              <a:effectLst/>
              <a:latin typeface="+mn-lt"/>
              <a:ea typeface="+mn-ea"/>
              <a:cs typeface="+mn-cs"/>
            </a:rPr>
            <a:t>事務事業の整理統廃合を進め、経費の削減に努める。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C0BAE0D-062E-48BD-B4D8-7E13712F43C2}"/>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80741E13-5651-4909-8314-B180AA87F0B6}"/>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96E8C097-E4DD-4565-A833-E5A0F69AAE29}"/>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725B1FB1-A09C-42BD-A608-D8C2B8A447D8}"/>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24DAC411-031D-4D6F-8E79-32CD3832872B}"/>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F96AC846-1D18-40CC-B23F-A10CAB03FC21}"/>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8D796C7B-6DA1-40C7-B11A-5BACD7232E5E}"/>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D8477D12-5D66-4A1C-B785-5C3AC624924A}"/>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36D6CC8A-967E-4A62-910E-99C4F05446D9}"/>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C7BD625F-291E-4B92-9596-C4F09CDF11A8}"/>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9FD51F7E-D617-46E5-AB46-D277EB9A1985}"/>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374EFA49-955D-49CF-A91E-1AD41AD7C0C5}"/>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45D4CAF3-203A-4829-8EF3-ADC1D325096D}"/>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D75E745C-0A9B-489C-A592-F85E0595FECF}"/>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B56090E9-55F2-4FE6-BAE6-E7CD2186EB64}"/>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F6FE923A-61D4-456D-85A8-22C1814850F2}"/>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AE3B8259-DED8-4B0C-9D23-C66083C5BD1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78093ED0-3BBA-4618-B514-76588C254242}"/>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34471</xdr:rowOff>
    </xdr:from>
    <xdr:to>
      <xdr:col>82</xdr:col>
      <xdr:colOff>107950</xdr:colOff>
      <xdr:row>21</xdr:row>
      <xdr:rowOff>113393</xdr:rowOff>
    </xdr:to>
    <xdr:cxnSp macro="">
      <xdr:nvCxnSpPr>
        <xdr:cNvPr id="124" name="直線コネクタ 123">
          <a:extLst>
            <a:ext uri="{FF2B5EF4-FFF2-40B4-BE49-F238E27FC236}">
              <a16:creationId xmlns:a16="http://schemas.microsoft.com/office/drawing/2014/main" id="{96E196E3-AD6A-48F1-B373-61CE062D4D0E}"/>
            </a:ext>
          </a:extLst>
        </xdr:cNvPr>
        <xdr:cNvCxnSpPr/>
      </xdr:nvCxnSpPr>
      <xdr:spPr>
        <a:xfrm flipV="1">
          <a:off x="16510000" y="2091871"/>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5" name="物件費最小値テキスト">
          <a:extLst>
            <a:ext uri="{FF2B5EF4-FFF2-40B4-BE49-F238E27FC236}">
              <a16:creationId xmlns:a16="http://schemas.microsoft.com/office/drawing/2014/main" id="{0815E945-E15F-4551-A15C-48604BD2E4E5}"/>
            </a:ext>
          </a:extLst>
        </xdr:cNvPr>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6" name="直線コネクタ 125">
          <a:extLst>
            <a:ext uri="{FF2B5EF4-FFF2-40B4-BE49-F238E27FC236}">
              <a16:creationId xmlns:a16="http://schemas.microsoft.com/office/drawing/2014/main" id="{09DF219F-1A29-4AEF-A784-8DD2457C37D6}"/>
            </a:ext>
          </a:extLst>
        </xdr:cNvPr>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120848</xdr:rowOff>
    </xdr:from>
    <xdr:ext cx="762000" cy="259045"/>
    <xdr:sp macro="" textlink="">
      <xdr:nvSpPr>
        <xdr:cNvPr id="127" name="物件費最大値テキスト">
          <a:extLst>
            <a:ext uri="{FF2B5EF4-FFF2-40B4-BE49-F238E27FC236}">
              <a16:creationId xmlns:a16="http://schemas.microsoft.com/office/drawing/2014/main" id="{FCB4D84E-89CE-4AB2-97E7-625982ADE776}"/>
            </a:ext>
          </a:extLst>
        </xdr:cNvPr>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34471</xdr:rowOff>
    </xdr:from>
    <xdr:to>
      <xdr:col>82</xdr:col>
      <xdr:colOff>196850</xdr:colOff>
      <xdr:row>12</xdr:row>
      <xdr:rowOff>34471</xdr:rowOff>
    </xdr:to>
    <xdr:cxnSp macro="">
      <xdr:nvCxnSpPr>
        <xdr:cNvPr id="128" name="直線コネクタ 127">
          <a:extLst>
            <a:ext uri="{FF2B5EF4-FFF2-40B4-BE49-F238E27FC236}">
              <a16:creationId xmlns:a16="http://schemas.microsoft.com/office/drawing/2014/main" id="{3FA8C8B7-F706-4BB7-82F9-68CB5C2C0034}"/>
            </a:ext>
          </a:extLst>
        </xdr:cNvPr>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91621</xdr:rowOff>
    </xdr:from>
    <xdr:to>
      <xdr:col>82</xdr:col>
      <xdr:colOff>107950</xdr:colOff>
      <xdr:row>18</xdr:row>
      <xdr:rowOff>116114</xdr:rowOff>
    </xdr:to>
    <xdr:cxnSp macro="">
      <xdr:nvCxnSpPr>
        <xdr:cNvPr id="129" name="直線コネクタ 128">
          <a:extLst>
            <a:ext uri="{FF2B5EF4-FFF2-40B4-BE49-F238E27FC236}">
              <a16:creationId xmlns:a16="http://schemas.microsoft.com/office/drawing/2014/main" id="{06B6A4F6-FDEB-4587-82F3-05D998031FD7}"/>
            </a:ext>
          </a:extLst>
        </xdr:cNvPr>
        <xdr:cNvCxnSpPr/>
      </xdr:nvCxnSpPr>
      <xdr:spPr>
        <a:xfrm>
          <a:off x="15671800" y="3006271"/>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138991</xdr:rowOff>
    </xdr:from>
    <xdr:ext cx="762000" cy="259045"/>
    <xdr:sp macro="" textlink="">
      <xdr:nvSpPr>
        <xdr:cNvPr id="130" name="物件費平均値テキスト">
          <a:extLst>
            <a:ext uri="{FF2B5EF4-FFF2-40B4-BE49-F238E27FC236}">
              <a16:creationId xmlns:a16="http://schemas.microsoft.com/office/drawing/2014/main" id="{95C13C47-C5F4-4C95-8DA9-6F28878EFA0D}"/>
            </a:ext>
          </a:extLst>
        </xdr:cNvPr>
        <xdr:cNvSpPr txBox="1"/>
      </xdr:nvSpPr>
      <xdr:spPr>
        <a:xfrm>
          <a:off x="16598900" y="2539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31" name="フローチャート: 判断 130">
          <a:extLst>
            <a:ext uri="{FF2B5EF4-FFF2-40B4-BE49-F238E27FC236}">
              <a16:creationId xmlns:a16="http://schemas.microsoft.com/office/drawing/2014/main" id="{448C300D-DDC2-4ED0-8D6C-2ADB6834EC1D}"/>
            </a:ext>
          </a:extLst>
        </xdr:cNvPr>
        <xdr:cNvSpPr/>
      </xdr:nvSpPr>
      <xdr:spPr>
        <a:xfrm>
          <a:off x="164592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91621</xdr:rowOff>
    </xdr:to>
    <xdr:cxnSp macro="">
      <xdr:nvCxnSpPr>
        <xdr:cNvPr id="132" name="直線コネクタ 131">
          <a:extLst>
            <a:ext uri="{FF2B5EF4-FFF2-40B4-BE49-F238E27FC236}">
              <a16:creationId xmlns:a16="http://schemas.microsoft.com/office/drawing/2014/main" id="{69B2001E-978D-48ED-9848-A68FCEA4C5EC}"/>
            </a:ext>
          </a:extLst>
        </xdr:cNvPr>
        <xdr:cNvCxnSpPr/>
      </xdr:nvCxnSpPr>
      <xdr:spPr>
        <a:xfrm>
          <a:off x="14782800" y="29191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100693</xdr:rowOff>
    </xdr:from>
    <xdr:to>
      <xdr:col>78</xdr:col>
      <xdr:colOff>120650</xdr:colOff>
      <xdr:row>16</xdr:row>
      <xdr:rowOff>30843</xdr:rowOff>
    </xdr:to>
    <xdr:sp macro="" textlink="">
      <xdr:nvSpPr>
        <xdr:cNvPr id="133" name="フローチャート: 判断 132">
          <a:extLst>
            <a:ext uri="{FF2B5EF4-FFF2-40B4-BE49-F238E27FC236}">
              <a16:creationId xmlns:a16="http://schemas.microsoft.com/office/drawing/2014/main" id="{C5B18AE0-4916-47FA-AACA-0BE80FB450CA}"/>
            </a:ext>
          </a:extLst>
        </xdr:cNvPr>
        <xdr:cNvSpPr/>
      </xdr:nvSpPr>
      <xdr:spPr>
        <a:xfrm>
          <a:off x="15621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41020</xdr:rowOff>
    </xdr:from>
    <xdr:ext cx="736600" cy="259045"/>
    <xdr:sp macro="" textlink="">
      <xdr:nvSpPr>
        <xdr:cNvPr id="134" name="テキスト ボックス 133">
          <a:extLst>
            <a:ext uri="{FF2B5EF4-FFF2-40B4-BE49-F238E27FC236}">
              <a16:creationId xmlns:a16="http://schemas.microsoft.com/office/drawing/2014/main" id="{41A33788-AB00-4966-8F4E-4D6E3A286F7E}"/>
            </a:ext>
          </a:extLst>
        </xdr:cNvPr>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4536</xdr:rowOff>
    </xdr:from>
    <xdr:to>
      <xdr:col>73</xdr:col>
      <xdr:colOff>180975</xdr:colOff>
      <xdr:row>17</xdr:row>
      <xdr:rowOff>37193</xdr:rowOff>
    </xdr:to>
    <xdr:cxnSp macro="">
      <xdr:nvCxnSpPr>
        <xdr:cNvPr id="135" name="直線コネクタ 134">
          <a:extLst>
            <a:ext uri="{FF2B5EF4-FFF2-40B4-BE49-F238E27FC236}">
              <a16:creationId xmlns:a16="http://schemas.microsoft.com/office/drawing/2014/main" id="{F4005ADE-F48B-440C-9896-23461B6A0069}"/>
            </a:ext>
          </a:extLst>
        </xdr:cNvPr>
        <xdr:cNvCxnSpPr/>
      </xdr:nvCxnSpPr>
      <xdr:spPr>
        <a:xfrm flipV="1">
          <a:off x="13893800" y="2919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6" name="フローチャート: 判断 135">
          <a:extLst>
            <a:ext uri="{FF2B5EF4-FFF2-40B4-BE49-F238E27FC236}">
              <a16:creationId xmlns:a16="http://schemas.microsoft.com/office/drawing/2014/main" id="{B43F5278-8E90-4BBB-B251-6F32E582A0EB}"/>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158041</xdr:rowOff>
    </xdr:from>
    <xdr:ext cx="762000" cy="259045"/>
    <xdr:sp macro="" textlink="">
      <xdr:nvSpPr>
        <xdr:cNvPr id="137" name="テキスト ボックス 136">
          <a:extLst>
            <a:ext uri="{FF2B5EF4-FFF2-40B4-BE49-F238E27FC236}">
              <a16:creationId xmlns:a16="http://schemas.microsoft.com/office/drawing/2014/main" id="{DDD99D84-730D-4681-9385-255A1076D3D2}"/>
            </a:ext>
          </a:extLst>
        </xdr:cNvPr>
        <xdr:cNvSpPr txBox="1"/>
      </xdr:nvSpPr>
      <xdr:spPr>
        <a:xfrm>
          <a:off x="14401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17</xdr:row>
      <xdr:rowOff>37193</xdr:rowOff>
    </xdr:to>
    <xdr:cxnSp macro="">
      <xdr:nvCxnSpPr>
        <xdr:cNvPr id="138" name="直線コネクタ 137">
          <a:extLst>
            <a:ext uri="{FF2B5EF4-FFF2-40B4-BE49-F238E27FC236}">
              <a16:creationId xmlns:a16="http://schemas.microsoft.com/office/drawing/2014/main" id="{69682261-4FC2-4C12-92A8-284D91011EC8}"/>
            </a:ext>
          </a:extLst>
        </xdr:cNvPr>
        <xdr:cNvCxnSpPr/>
      </xdr:nvCxnSpPr>
      <xdr:spPr>
        <a:xfrm>
          <a:off x="13004800" y="2766786"/>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E968121B-932B-4F02-85C2-F84F70414FCD}"/>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128106</xdr:rowOff>
    </xdr:from>
    <xdr:ext cx="762000" cy="259045"/>
    <xdr:sp macro="" textlink="">
      <xdr:nvSpPr>
        <xdr:cNvPr id="140" name="テキスト ボックス 139">
          <a:extLst>
            <a:ext uri="{FF2B5EF4-FFF2-40B4-BE49-F238E27FC236}">
              <a16:creationId xmlns:a16="http://schemas.microsoft.com/office/drawing/2014/main" id="{3D8A8F86-7863-4F43-B367-6B74F0C2F769}"/>
            </a:ext>
          </a:extLst>
        </xdr:cNvPr>
        <xdr:cNvSpPr txBox="1"/>
      </xdr:nvSpPr>
      <xdr:spPr>
        <a:xfrm>
          <a:off x="13512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98E53C8E-08E7-46FB-A266-F20017F2B9E7}"/>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a:extLst>
            <a:ext uri="{FF2B5EF4-FFF2-40B4-BE49-F238E27FC236}">
              <a16:creationId xmlns:a16="http://schemas.microsoft.com/office/drawing/2014/main" id="{30D1C39C-3B09-41AE-AE42-64E38646C559}"/>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C66AC716-338B-4D67-8643-1E91E641C58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8C5B9A8A-B81B-4BCC-B3D5-A4FE53ACB7A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A2DB4CF0-826B-4B69-9707-2578EB5D364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337E3E86-90CA-4542-AA6F-7A0BE1354F5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AD318B44-970C-4B06-9D9D-47CDDD9E8F58}"/>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65314</xdr:rowOff>
    </xdr:from>
    <xdr:to>
      <xdr:col>82</xdr:col>
      <xdr:colOff>158750</xdr:colOff>
      <xdr:row>18</xdr:row>
      <xdr:rowOff>166914</xdr:rowOff>
    </xdr:to>
    <xdr:sp macro="" textlink="">
      <xdr:nvSpPr>
        <xdr:cNvPr id="148" name="楕円 147">
          <a:extLst>
            <a:ext uri="{FF2B5EF4-FFF2-40B4-BE49-F238E27FC236}">
              <a16:creationId xmlns:a16="http://schemas.microsoft.com/office/drawing/2014/main" id="{B238603B-02E7-48C0-8BD4-BB901CD333FD}"/>
            </a:ext>
          </a:extLst>
        </xdr:cNvPr>
        <xdr:cNvSpPr/>
      </xdr:nvSpPr>
      <xdr:spPr>
        <a:xfrm>
          <a:off x="164592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37391</xdr:rowOff>
    </xdr:from>
    <xdr:ext cx="762000" cy="259045"/>
    <xdr:sp macro="" textlink="">
      <xdr:nvSpPr>
        <xdr:cNvPr id="149" name="物件費該当値テキスト">
          <a:extLst>
            <a:ext uri="{FF2B5EF4-FFF2-40B4-BE49-F238E27FC236}">
              <a16:creationId xmlns:a16="http://schemas.microsoft.com/office/drawing/2014/main" id="{28019DBC-2BA8-4496-8CD5-E304A143D41A}"/>
            </a:ext>
          </a:extLst>
        </xdr:cNvPr>
        <xdr:cNvSpPr txBox="1"/>
      </xdr:nvSpPr>
      <xdr:spPr>
        <a:xfrm>
          <a:off x="16598900" y="312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50" name="楕円 149">
          <a:extLst>
            <a:ext uri="{FF2B5EF4-FFF2-40B4-BE49-F238E27FC236}">
              <a16:creationId xmlns:a16="http://schemas.microsoft.com/office/drawing/2014/main" id="{7685FA2B-8458-4CDC-ADCA-5A9394519648}"/>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51" name="テキスト ボックス 150">
          <a:extLst>
            <a:ext uri="{FF2B5EF4-FFF2-40B4-BE49-F238E27FC236}">
              <a16:creationId xmlns:a16="http://schemas.microsoft.com/office/drawing/2014/main" id="{8A7ECE54-2D93-430A-8AE7-89897191A79F}"/>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2" name="楕円 151">
          <a:extLst>
            <a:ext uri="{FF2B5EF4-FFF2-40B4-BE49-F238E27FC236}">
              <a16:creationId xmlns:a16="http://schemas.microsoft.com/office/drawing/2014/main" id="{D05B9B05-3E7E-4EA3-936D-D6D8914B936A}"/>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3" name="テキスト ボックス 152">
          <a:extLst>
            <a:ext uri="{FF2B5EF4-FFF2-40B4-BE49-F238E27FC236}">
              <a16:creationId xmlns:a16="http://schemas.microsoft.com/office/drawing/2014/main" id="{02FEC36F-1338-4A85-A2B2-D72E46AA66F4}"/>
            </a:ext>
          </a:extLst>
        </xdr:cNvPr>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157843</xdr:rowOff>
    </xdr:from>
    <xdr:to>
      <xdr:col>69</xdr:col>
      <xdr:colOff>142875</xdr:colOff>
      <xdr:row>17</xdr:row>
      <xdr:rowOff>87993</xdr:rowOff>
    </xdr:to>
    <xdr:sp macro="" textlink="">
      <xdr:nvSpPr>
        <xdr:cNvPr id="154" name="楕円 153">
          <a:extLst>
            <a:ext uri="{FF2B5EF4-FFF2-40B4-BE49-F238E27FC236}">
              <a16:creationId xmlns:a16="http://schemas.microsoft.com/office/drawing/2014/main" id="{F26CDECE-6B02-4B21-8793-7C2DA771CCBC}"/>
            </a:ext>
          </a:extLst>
        </xdr:cNvPr>
        <xdr:cNvSpPr/>
      </xdr:nvSpPr>
      <xdr:spPr>
        <a:xfrm>
          <a:off x="13843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72770</xdr:rowOff>
    </xdr:from>
    <xdr:ext cx="762000" cy="259045"/>
    <xdr:sp macro="" textlink="">
      <xdr:nvSpPr>
        <xdr:cNvPr id="155" name="テキスト ボックス 154">
          <a:extLst>
            <a:ext uri="{FF2B5EF4-FFF2-40B4-BE49-F238E27FC236}">
              <a16:creationId xmlns:a16="http://schemas.microsoft.com/office/drawing/2014/main" id="{4A03C4A9-22A2-470C-A909-C7933D6D8279}"/>
            </a:ext>
          </a:extLst>
        </xdr:cNvPr>
        <xdr:cNvSpPr txBox="1"/>
      </xdr:nvSpPr>
      <xdr:spPr>
        <a:xfrm>
          <a:off x="13512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6" name="楕円 155">
          <a:extLst>
            <a:ext uri="{FF2B5EF4-FFF2-40B4-BE49-F238E27FC236}">
              <a16:creationId xmlns:a16="http://schemas.microsoft.com/office/drawing/2014/main" id="{439CE94F-CC4A-4102-9513-6679C6336FB7}"/>
            </a:ext>
          </a:extLst>
        </xdr:cNvPr>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59163</xdr:rowOff>
    </xdr:from>
    <xdr:ext cx="762000" cy="259045"/>
    <xdr:sp macro="" textlink="">
      <xdr:nvSpPr>
        <xdr:cNvPr id="157" name="テキスト ボックス 156">
          <a:extLst>
            <a:ext uri="{FF2B5EF4-FFF2-40B4-BE49-F238E27FC236}">
              <a16:creationId xmlns:a16="http://schemas.microsoft.com/office/drawing/2014/main" id="{427B4F4B-C3E3-414A-848C-91BA051B243E}"/>
            </a:ext>
          </a:extLst>
        </xdr:cNvPr>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72B4BCF6-1B3F-4DED-AADB-28A4C4769BE6}"/>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1CD24B9B-D276-4D8B-AD19-C19EBF70C488}"/>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7F0C154D-BCC4-49DB-8097-732ABB0114F7}"/>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BC44B217-9633-4419-B00D-D959174E38EE}"/>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EE63C224-C43D-4839-AA76-CA7AEB12E75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CB55B164-9B9B-41D9-AF89-5EE5F9054ADB}"/>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A58DC09-EEEF-42A4-B4AF-973548594FF7}"/>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89A48C21-A3C5-441E-8B8F-666864586D6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A8E7BFEF-3810-4AF4-8918-5C584C63B3C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D2FAF9C2-C7EB-42CE-AA8B-CC1E3368D486}"/>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82D009FB-F106-452D-9564-41007D23F29F}"/>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前年度対比で</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ポイント増加し、類似団体を上回っている。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国の社会保障費や類似団体と同様に増加傾向にあり、多くの要望がある福祉行政のサービス低下にならないよう、適正な運営に取り組み、歳入の確保に努める。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8A540B00-CD24-4E40-87B9-726801E7878A}"/>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E9562A90-3C5D-4278-9797-F631EBAF480A}"/>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BAA243F8-7F01-4988-B2B0-6375EF38463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E2A4EC35-F9C5-43BA-9920-FFB10B89D9FC}"/>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CB3FA3CF-8F4C-4CAC-B831-D154308441ED}"/>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6F1CB29D-E38C-4EFE-8EC4-D787E6198E53}"/>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33F0D3F7-903A-4363-81C7-9A9AADFC7BF4}"/>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2AE5D631-BCCA-4E40-8A50-B5D03EA192DC}"/>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AC98DBBA-4DD2-408B-8618-07E919D85BFF}"/>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4C3185E0-53D5-4A29-916F-8885CEAFA8C9}"/>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B3E646F8-8833-486D-B518-61086477740B}"/>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28C6ED6A-9F56-48DA-A69C-E2374885815B}"/>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444D3FEB-5E85-41A4-9086-B0B6DA43D348}"/>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340836D2-E8E7-444C-8332-ED2BF307ED23}"/>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D95277E8-938B-48E2-9CC0-C4A2E5C923E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23505175-670D-4874-B692-87427AA4046C}"/>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C63BD35C-0FD1-4EBF-8A42-A7B149A24C97}"/>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E24B6303-4CEE-4EC7-9B03-C719B5DFA164}"/>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151493</xdr:rowOff>
    </xdr:to>
    <xdr:cxnSp macro="">
      <xdr:nvCxnSpPr>
        <xdr:cNvPr id="187" name="直線コネクタ 186">
          <a:extLst>
            <a:ext uri="{FF2B5EF4-FFF2-40B4-BE49-F238E27FC236}">
              <a16:creationId xmlns:a16="http://schemas.microsoft.com/office/drawing/2014/main" id="{12976578-B7E4-437F-AE30-D9F6FEC17BED}"/>
            </a:ext>
          </a:extLst>
        </xdr:cNvPr>
        <xdr:cNvCxnSpPr/>
      </xdr:nvCxnSpPr>
      <xdr:spPr>
        <a:xfrm flipV="1">
          <a:off x="4826000" y="90424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8" name="扶助費最小値テキスト">
          <a:extLst>
            <a:ext uri="{FF2B5EF4-FFF2-40B4-BE49-F238E27FC236}">
              <a16:creationId xmlns:a16="http://schemas.microsoft.com/office/drawing/2014/main" id="{076B606A-0384-462C-AFCA-BA1A6CB060C9}"/>
            </a:ext>
          </a:extLst>
        </xdr:cNvPr>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9" name="直線コネクタ 188">
          <a:extLst>
            <a:ext uri="{FF2B5EF4-FFF2-40B4-BE49-F238E27FC236}">
              <a16:creationId xmlns:a16="http://schemas.microsoft.com/office/drawing/2014/main" id="{764772CB-632A-4DC0-87E8-C73CB121C7F2}"/>
            </a:ext>
          </a:extLst>
        </xdr:cNvPr>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0" name="扶助費最大値テキスト">
          <a:extLst>
            <a:ext uri="{FF2B5EF4-FFF2-40B4-BE49-F238E27FC236}">
              <a16:creationId xmlns:a16="http://schemas.microsoft.com/office/drawing/2014/main" id="{06A490DA-0413-4BED-8659-5021C82F4D45}"/>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1" name="直線コネクタ 190">
          <a:extLst>
            <a:ext uri="{FF2B5EF4-FFF2-40B4-BE49-F238E27FC236}">
              <a16:creationId xmlns:a16="http://schemas.microsoft.com/office/drawing/2014/main" id="{CE502C87-8026-497A-87BA-972523586C52}"/>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37193</xdr:rowOff>
    </xdr:to>
    <xdr:cxnSp macro="">
      <xdr:nvCxnSpPr>
        <xdr:cNvPr id="192" name="直線コネクタ 191">
          <a:extLst>
            <a:ext uri="{FF2B5EF4-FFF2-40B4-BE49-F238E27FC236}">
              <a16:creationId xmlns:a16="http://schemas.microsoft.com/office/drawing/2014/main" id="{0A97DF2F-E2DD-4578-8771-B47BE87BBADD}"/>
            </a:ext>
          </a:extLst>
        </xdr:cNvPr>
        <xdr:cNvCxnSpPr/>
      </xdr:nvCxnSpPr>
      <xdr:spPr>
        <a:xfrm>
          <a:off x="3987800" y="97118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133549</xdr:rowOff>
    </xdr:from>
    <xdr:ext cx="762000" cy="259045"/>
    <xdr:sp macro="" textlink="">
      <xdr:nvSpPr>
        <xdr:cNvPr id="193" name="扶助費平均値テキスト">
          <a:extLst>
            <a:ext uri="{FF2B5EF4-FFF2-40B4-BE49-F238E27FC236}">
              <a16:creationId xmlns:a16="http://schemas.microsoft.com/office/drawing/2014/main" id="{CB0EF0C7-B80B-45B9-BE45-BDA8C1AA9CFD}"/>
            </a:ext>
          </a:extLst>
        </xdr:cNvPr>
        <xdr:cNvSpPr txBox="1"/>
      </xdr:nvSpPr>
      <xdr:spPr>
        <a:xfrm>
          <a:off x="4914900" y="9391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194" name="フローチャート: 判断 193">
          <a:extLst>
            <a:ext uri="{FF2B5EF4-FFF2-40B4-BE49-F238E27FC236}">
              <a16:creationId xmlns:a16="http://schemas.microsoft.com/office/drawing/2014/main" id="{07087D82-7815-41CC-A3D5-39FFBDD5E851}"/>
            </a:ext>
          </a:extLst>
        </xdr:cNvPr>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110672</xdr:rowOff>
    </xdr:from>
    <xdr:to>
      <xdr:col>19</xdr:col>
      <xdr:colOff>187325</xdr:colOff>
      <xdr:row>56</xdr:row>
      <xdr:rowOff>110672</xdr:rowOff>
    </xdr:to>
    <xdr:cxnSp macro="">
      <xdr:nvCxnSpPr>
        <xdr:cNvPr id="195" name="直線コネクタ 194">
          <a:extLst>
            <a:ext uri="{FF2B5EF4-FFF2-40B4-BE49-F238E27FC236}">
              <a16:creationId xmlns:a16="http://schemas.microsoft.com/office/drawing/2014/main" id="{0B4E72D5-687F-4B8A-B031-B8F6F4ABD7C3}"/>
            </a:ext>
          </a:extLst>
        </xdr:cNvPr>
        <xdr:cNvCxnSpPr/>
      </xdr:nvCxnSpPr>
      <xdr:spPr>
        <a:xfrm>
          <a:off x="3098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84365</xdr:rowOff>
    </xdr:from>
    <xdr:to>
      <xdr:col>20</xdr:col>
      <xdr:colOff>38100</xdr:colOff>
      <xdr:row>56</xdr:row>
      <xdr:rowOff>14515</xdr:rowOff>
    </xdr:to>
    <xdr:sp macro="" textlink="">
      <xdr:nvSpPr>
        <xdr:cNvPr id="196" name="フローチャート: 判断 195">
          <a:extLst>
            <a:ext uri="{FF2B5EF4-FFF2-40B4-BE49-F238E27FC236}">
              <a16:creationId xmlns:a16="http://schemas.microsoft.com/office/drawing/2014/main" id="{5C384691-A89A-45E2-BE7A-2DB3EFB416F6}"/>
            </a:ext>
          </a:extLst>
        </xdr:cNvPr>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24692</xdr:rowOff>
    </xdr:from>
    <xdr:ext cx="736600" cy="259045"/>
    <xdr:sp macro="" textlink="">
      <xdr:nvSpPr>
        <xdr:cNvPr id="197" name="テキスト ボックス 196">
          <a:extLst>
            <a:ext uri="{FF2B5EF4-FFF2-40B4-BE49-F238E27FC236}">
              <a16:creationId xmlns:a16="http://schemas.microsoft.com/office/drawing/2014/main" id="{C48A15B4-BBEB-4EB6-B27F-FB8C7B3A88F4}"/>
            </a:ext>
          </a:extLst>
        </xdr:cNvPr>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94343</xdr:rowOff>
    </xdr:from>
    <xdr:to>
      <xdr:col>15</xdr:col>
      <xdr:colOff>98425</xdr:colOff>
      <xdr:row>56</xdr:row>
      <xdr:rowOff>110672</xdr:rowOff>
    </xdr:to>
    <xdr:cxnSp macro="">
      <xdr:nvCxnSpPr>
        <xdr:cNvPr id="198" name="直線コネクタ 197">
          <a:extLst>
            <a:ext uri="{FF2B5EF4-FFF2-40B4-BE49-F238E27FC236}">
              <a16:creationId xmlns:a16="http://schemas.microsoft.com/office/drawing/2014/main" id="{14E344D8-9EE5-4039-BCE8-CDDFB7FDD4C5}"/>
            </a:ext>
          </a:extLst>
        </xdr:cNvPr>
        <xdr:cNvCxnSpPr/>
      </xdr:nvCxnSpPr>
      <xdr:spPr>
        <a:xfrm>
          <a:off x="2209800" y="9695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84365</xdr:rowOff>
    </xdr:from>
    <xdr:to>
      <xdr:col>15</xdr:col>
      <xdr:colOff>149225</xdr:colOff>
      <xdr:row>56</xdr:row>
      <xdr:rowOff>14515</xdr:rowOff>
    </xdr:to>
    <xdr:sp macro="" textlink="">
      <xdr:nvSpPr>
        <xdr:cNvPr id="199" name="フローチャート: 判断 198">
          <a:extLst>
            <a:ext uri="{FF2B5EF4-FFF2-40B4-BE49-F238E27FC236}">
              <a16:creationId xmlns:a16="http://schemas.microsoft.com/office/drawing/2014/main" id="{3D44B855-375C-4D93-B50C-5BF6270C59FF}"/>
            </a:ext>
          </a:extLst>
        </xdr:cNvPr>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24692</xdr:rowOff>
    </xdr:from>
    <xdr:ext cx="762000" cy="259045"/>
    <xdr:sp macro="" textlink="">
      <xdr:nvSpPr>
        <xdr:cNvPr id="200" name="テキスト ボックス 199">
          <a:extLst>
            <a:ext uri="{FF2B5EF4-FFF2-40B4-BE49-F238E27FC236}">
              <a16:creationId xmlns:a16="http://schemas.microsoft.com/office/drawing/2014/main" id="{834E651A-A1F5-4834-8956-31A2E9F9DA1A}"/>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94343</xdr:rowOff>
    </xdr:to>
    <xdr:cxnSp macro="">
      <xdr:nvCxnSpPr>
        <xdr:cNvPr id="201" name="直線コネクタ 200">
          <a:extLst>
            <a:ext uri="{FF2B5EF4-FFF2-40B4-BE49-F238E27FC236}">
              <a16:creationId xmlns:a16="http://schemas.microsoft.com/office/drawing/2014/main" id="{C8191802-2682-494F-B084-2ACEEE950756}"/>
            </a:ext>
          </a:extLst>
        </xdr:cNvPr>
        <xdr:cNvCxnSpPr/>
      </xdr:nvCxnSpPr>
      <xdr:spPr>
        <a:xfrm>
          <a:off x="1320800" y="9662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202" name="フローチャート: 判断 201">
          <a:extLst>
            <a:ext uri="{FF2B5EF4-FFF2-40B4-BE49-F238E27FC236}">
              <a16:creationId xmlns:a16="http://schemas.microsoft.com/office/drawing/2014/main" id="{C224D98E-62F9-47F5-BA74-15E08DDDB09D}"/>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03" name="テキスト ボックス 202">
          <a:extLst>
            <a:ext uri="{FF2B5EF4-FFF2-40B4-BE49-F238E27FC236}">
              <a16:creationId xmlns:a16="http://schemas.microsoft.com/office/drawing/2014/main" id="{957773B2-3341-4C31-82A8-6DF737435EE2}"/>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4" name="フローチャート: 判断 203">
          <a:extLst>
            <a:ext uri="{FF2B5EF4-FFF2-40B4-BE49-F238E27FC236}">
              <a16:creationId xmlns:a16="http://schemas.microsoft.com/office/drawing/2014/main" id="{88D2900B-CA41-46F4-B913-92302EC56DF1}"/>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05" name="テキスト ボックス 204">
          <a:extLst>
            <a:ext uri="{FF2B5EF4-FFF2-40B4-BE49-F238E27FC236}">
              <a16:creationId xmlns:a16="http://schemas.microsoft.com/office/drawing/2014/main" id="{2E702D95-789E-4B01-8994-AFCF07C2EC9C}"/>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5F682BF1-A7D2-4F5B-99CD-393EE1D3176B}"/>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973A5102-D3E4-4756-B807-E742D25C0B31}"/>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A12A5681-F245-4116-A42F-D46B16CD4375}"/>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399CCAE6-AD29-4D56-A53F-DF211E7405D1}"/>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7A44E0AD-0AE1-4324-8E76-D54A11A2BC13}"/>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157843</xdr:rowOff>
    </xdr:from>
    <xdr:to>
      <xdr:col>24</xdr:col>
      <xdr:colOff>76200</xdr:colOff>
      <xdr:row>57</xdr:row>
      <xdr:rowOff>87993</xdr:rowOff>
    </xdr:to>
    <xdr:sp macro="" textlink="">
      <xdr:nvSpPr>
        <xdr:cNvPr id="211" name="楕円 210">
          <a:extLst>
            <a:ext uri="{FF2B5EF4-FFF2-40B4-BE49-F238E27FC236}">
              <a16:creationId xmlns:a16="http://schemas.microsoft.com/office/drawing/2014/main" id="{CFC03666-EABE-445A-88A0-2D930D613821}"/>
            </a:ext>
          </a:extLst>
        </xdr:cNvPr>
        <xdr:cNvSpPr/>
      </xdr:nvSpPr>
      <xdr:spPr>
        <a:xfrm>
          <a:off x="47752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129920</xdr:rowOff>
    </xdr:from>
    <xdr:ext cx="762000" cy="259045"/>
    <xdr:sp macro="" textlink="">
      <xdr:nvSpPr>
        <xdr:cNvPr id="212" name="扶助費該当値テキスト">
          <a:extLst>
            <a:ext uri="{FF2B5EF4-FFF2-40B4-BE49-F238E27FC236}">
              <a16:creationId xmlns:a16="http://schemas.microsoft.com/office/drawing/2014/main" id="{279F93FD-5C64-4A70-BB9A-E693D21E964C}"/>
            </a:ext>
          </a:extLst>
        </xdr:cNvPr>
        <xdr:cNvSpPr txBox="1"/>
      </xdr:nvSpPr>
      <xdr:spPr>
        <a:xfrm>
          <a:off x="49149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16A03F4D-2F3F-45EF-B412-EB9248AAF475}"/>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a:extLst>
            <a:ext uri="{FF2B5EF4-FFF2-40B4-BE49-F238E27FC236}">
              <a16:creationId xmlns:a16="http://schemas.microsoft.com/office/drawing/2014/main" id="{CA0B132F-8BCD-4D02-8ED5-47434F78E418}"/>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5" name="楕円 214">
          <a:extLst>
            <a:ext uri="{FF2B5EF4-FFF2-40B4-BE49-F238E27FC236}">
              <a16:creationId xmlns:a16="http://schemas.microsoft.com/office/drawing/2014/main" id="{E1CAD602-BBE8-4E7F-AF77-7E45036D8FD7}"/>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6" name="テキスト ボックス 215">
          <a:extLst>
            <a:ext uri="{FF2B5EF4-FFF2-40B4-BE49-F238E27FC236}">
              <a16:creationId xmlns:a16="http://schemas.microsoft.com/office/drawing/2014/main" id="{A84B0563-FBB5-4A0A-BA60-189B07D4C0F5}"/>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7" name="楕円 216">
          <a:extLst>
            <a:ext uri="{FF2B5EF4-FFF2-40B4-BE49-F238E27FC236}">
              <a16:creationId xmlns:a16="http://schemas.microsoft.com/office/drawing/2014/main" id="{E8640B0C-A487-44FB-A626-EFF471E78741}"/>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8" name="テキスト ボックス 217">
          <a:extLst>
            <a:ext uri="{FF2B5EF4-FFF2-40B4-BE49-F238E27FC236}">
              <a16:creationId xmlns:a16="http://schemas.microsoft.com/office/drawing/2014/main" id="{7F446A7A-5945-4124-AAE2-0E7BAF658232}"/>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9" name="楕円 218">
          <a:extLst>
            <a:ext uri="{FF2B5EF4-FFF2-40B4-BE49-F238E27FC236}">
              <a16:creationId xmlns:a16="http://schemas.microsoft.com/office/drawing/2014/main" id="{EBD395DC-E2DC-49EC-A24E-EA4ADA96E373}"/>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20" name="テキスト ボックス 219">
          <a:extLst>
            <a:ext uri="{FF2B5EF4-FFF2-40B4-BE49-F238E27FC236}">
              <a16:creationId xmlns:a16="http://schemas.microsoft.com/office/drawing/2014/main" id="{E42E0544-183A-48D0-8BE2-0F3628755F61}"/>
            </a:ext>
          </a:extLst>
        </xdr:cNvPr>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DE8C053C-ABB8-4E8A-ACB1-7ABC48BD8FA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6465A20A-2026-49AF-AF4A-816871B4EB0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9F4A9312-C0A2-47EE-A536-7E5970E880D7}"/>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97E157D7-7F26-49E5-B380-50AB4CBAE2D9}"/>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7B279F4E-29B1-45D9-8B9A-12877A472763}"/>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7442AF5E-E699-46BD-835C-0EA4A0B50751}"/>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A1146501-9F99-4C69-98FC-A5056E027E61}"/>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D1B046F-5F4E-45EC-B972-6D36592E891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F806954B-B28E-410B-8F7A-8B49D479A8B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45873E5F-7DF9-4FB9-8FEA-7229D3AE725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99DB6FE2-7D1D-4740-B12F-363C4057546B}"/>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ポイント増加し、依然として類似団体平均値より上回っている状況にある。その主な要因としては、</a:t>
          </a:r>
          <a:r>
            <a:rPr kumimoji="1" lang="en-US"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道路排水路等の維持管理や橋梁の定期点検</a:t>
          </a:r>
          <a:r>
            <a:rPr kumimoji="1" lang="ja-JP" altLang="en-US" sz="1100">
              <a:solidFill>
                <a:schemeClr val="dk1"/>
              </a:solidFill>
              <a:effectLst/>
              <a:latin typeface="+mn-lt"/>
              <a:ea typeface="+mn-ea"/>
              <a:cs typeface="+mn-cs"/>
            </a:rPr>
            <a:t>による維持補修費の増加で</a:t>
          </a:r>
          <a:r>
            <a:rPr kumimoji="1" lang="ja-JP" altLang="ja-JP" sz="1100">
              <a:solidFill>
                <a:schemeClr val="dk1"/>
              </a:solidFill>
              <a:effectLst/>
              <a:latin typeface="+mn-lt"/>
              <a:ea typeface="+mn-ea"/>
              <a:cs typeface="+mn-cs"/>
            </a:rPr>
            <a:t>あり</a:t>
          </a:r>
          <a:r>
            <a:rPr kumimoji="1" lang="ja-JP" altLang="en-US" sz="1100">
              <a:solidFill>
                <a:schemeClr val="dk1"/>
              </a:solidFill>
              <a:effectLst/>
              <a:latin typeface="+mn-lt"/>
              <a:ea typeface="+mn-ea"/>
              <a:cs typeface="+mn-cs"/>
            </a:rPr>
            <a:t>、事業の重点選別や年次計画により事業費の減少・平準化を目指す。</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CF7DBACB-20A7-4089-A55F-4F63126FEC7F}"/>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1717632E-0EF4-47D2-9234-ECA05CC34BD7}"/>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75F117E1-8C32-40DF-B403-A07FFB10973D}"/>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484A543-B87B-4E7D-87DB-81574E706DE4}"/>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5DD0F145-FA28-4FC3-91EB-8E262F66FE2A}"/>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11ADB000-A215-4E89-8E18-E86DC962AC8F}"/>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4AD57975-9FCF-4991-8C6D-A89154E1DBE4}"/>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28925097-78BF-4A33-B454-19A4B8F198D7}"/>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5AB70DC7-7690-4BD4-A348-2DD8082121A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8E2AD3D6-7B4A-450B-9DD9-8B4BA8BCFC62}"/>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E3F1147D-2A21-4176-AC7F-AA383E3CDFDB}"/>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26307337-06BE-4B9E-BC58-E4FCCA1DE908}"/>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19FDB4AF-84EE-46F4-BCFC-3B0D10622DEC}"/>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C6874525-836F-4701-A225-FA9186360145}"/>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61BADAE6-3539-4C3C-8643-7393F0C6FAA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528D2E29-1ABB-4299-B704-42F1B30796EE}"/>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8890</xdr:rowOff>
    </xdr:to>
    <xdr:cxnSp macro="">
      <xdr:nvCxnSpPr>
        <xdr:cNvPr id="248" name="直線コネクタ 247">
          <a:extLst>
            <a:ext uri="{FF2B5EF4-FFF2-40B4-BE49-F238E27FC236}">
              <a16:creationId xmlns:a16="http://schemas.microsoft.com/office/drawing/2014/main" id="{A48F04B7-D394-4CBC-B566-856CA0ED7E40}"/>
            </a:ext>
          </a:extLst>
        </xdr:cNvPr>
        <xdr:cNvCxnSpPr/>
      </xdr:nvCxnSpPr>
      <xdr:spPr>
        <a:xfrm flipV="1">
          <a:off x="16510000" y="903478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9" name="その他最小値テキスト">
          <a:extLst>
            <a:ext uri="{FF2B5EF4-FFF2-40B4-BE49-F238E27FC236}">
              <a16:creationId xmlns:a16="http://schemas.microsoft.com/office/drawing/2014/main" id="{A1F72D73-D03B-4943-825E-9BEE753E4801}"/>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50" name="直線コネクタ 249">
          <a:extLst>
            <a:ext uri="{FF2B5EF4-FFF2-40B4-BE49-F238E27FC236}">
              <a16:creationId xmlns:a16="http://schemas.microsoft.com/office/drawing/2014/main" id="{05ED1D7F-7B91-4E0D-AF3E-46DC4D68204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51" name="その他最大値テキスト">
          <a:extLst>
            <a:ext uri="{FF2B5EF4-FFF2-40B4-BE49-F238E27FC236}">
              <a16:creationId xmlns:a16="http://schemas.microsoft.com/office/drawing/2014/main" id="{C9E9B435-D0C0-445E-BDD0-B7B0DD6A9EDA}"/>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52" name="直線コネクタ 251">
          <a:extLst>
            <a:ext uri="{FF2B5EF4-FFF2-40B4-BE49-F238E27FC236}">
              <a16:creationId xmlns:a16="http://schemas.microsoft.com/office/drawing/2014/main" id="{6FBF483A-8293-46BA-A62C-1D6147A461DE}"/>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55</xdr:row>
      <xdr:rowOff>161290</xdr:rowOff>
    </xdr:to>
    <xdr:cxnSp macro="">
      <xdr:nvCxnSpPr>
        <xdr:cNvPr id="253" name="直線コネクタ 252">
          <a:extLst>
            <a:ext uri="{FF2B5EF4-FFF2-40B4-BE49-F238E27FC236}">
              <a16:creationId xmlns:a16="http://schemas.microsoft.com/office/drawing/2014/main" id="{E2B6B90E-A1BC-427E-AA1F-417B0338A892}"/>
            </a:ext>
          </a:extLst>
        </xdr:cNvPr>
        <xdr:cNvCxnSpPr/>
      </xdr:nvCxnSpPr>
      <xdr:spPr>
        <a:xfrm>
          <a:off x="15671800" y="95148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27957</xdr:rowOff>
    </xdr:from>
    <xdr:ext cx="762000" cy="259045"/>
    <xdr:sp macro="" textlink="">
      <xdr:nvSpPr>
        <xdr:cNvPr id="254" name="その他平均値テキスト">
          <a:extLst>
            <a:ext uri="{FF2B5EF4-FFF2-40B4-BE49-F238E27FC236}">
              <a16:creationId xmlns:a16="http://schemas.microsoft.com/office/drawing/2014/main" id="{0BD00317-6121-49EF-B5DA-3475DF1F81DB}"/>
            </a:ext>
          </a:extLst>
        </xdr:cNvPr>
        <xdr:cNvSpPr txBox="1"/>
      </xdr:nvSpPr>
      <xdr:spPr>
        <a:xfrm>
          <a:off x="16598900" y="928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xdr:rowOff>
    </xdr:from>
    <xdr:to>
      <xdr:col>82</xdr:col>
      <xdr:colOff>158750</xdr:colOff>
      <xdr:row>55</xdr:row>
      <xdr:rowOff>113030</xdr:rowOff>
    </xdr:to>
    <xdr:sp macro="" textlink="">
      <xdr:nvSpPr>
        <xdr:cNvPr id="255" name="フローチャート: 判断 254">
          <a:extLst>
            <a:ext uri="{FF2B5EF4-FFF2-40B4-BE49-F238E27FC236}">
              <a16:creationId xmlns:a16="http://schemas.microsoft.com/office/drawing/2014/main" id="{FA553FA9-5D38-4442-B79F-1364133DE5C7}"/>
            </a:ext>
          </a:extLst>
        </xdr:cNvPr>
        <xdr:cNvSpPr/>
      </xdr:nvSpPr>
      <xdr:spPr>
        <a:xfrm>
          <a:off x="164592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85090</xdr:rowOff>
    </xdr:to>
    <xdr:cxnSp macro="">
      <xdr:nvCxnSpPr>
        <xdr:cNvPr id="256" name="直線コネクタ 255">
          <a:extLst>
            <a:ext uri="{FF2B5EF4-FFF2-40B4-BE49-F238E27FC236}">
              <a16:creationId xmlns:a16="http://schemas.microsoft.com/office/drawing/2014/main" id="{2F27AB3C-A716-4BFF-B0D6-5F0AB5717B23}"/>
            </a:ext>
          </a:extLst>
        </xdr:cNvPr>
        <xdr:cNvCxnSpPr/>
      </xdr:nvCxnSpPr>
      <xdr:spPr>
        <a:xfrm>
          <a:off x="14782800" y="9484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152400</xdr:rowOff>
    </xdr:from>
    <xdr:to>
      <xdr:col>78</xdr:col>
      <xdr:colOff>120650</xdr:colOff>
      <xdr:row>55</xdr:row>
      <xdr:rowOff>82550</xdr:rowOff>
    </xdr:to>
    <xdr:sp macro="" textlink="">
      <xdr:nvSpPr>
        <xdr:cNvPr id="257" name="フローチャート: 判断 256">
          <a:extLst>
            <a:ext uri="{FF2B5EF4-FFF2-40B4-BE49-F238E27FC236}">
              <a16:creationId xmlns:a16="http://schemas.microsoft.com/office/drawing/2014/main" id="{4C03C1C3-5C0E-4377-A08D-A2884FBEE601}"/>
            </a:ext>
          </a:extLst>
        </xdr:cNvPr>
        <xdr:cNvSpPr/>
      </xdr:nvSpPr>
      <xdr:spPr>
        <a:xfrm>
          <a:off x="15621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58" name="テキスト ボックス 257">
          <a:extLst>
            <a:ext uri="{FF2B5EF4-FFF2-40B4-BE49-F238E27FC236}">
              <a16:creationId xmlns:a16="http://schemas.microsoft.com/office/drawing/2014/main" id="{DDC3F515-E81B-4CB8-8329-6DD2DC3971CF}"/>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77470</xdr:rowOff>
    </xdr:to>
    <xdr:cxnSp macro="">
      <xdr:nvCxnSpPr>
        <xdr:cNvPr id="259" name="直線コネクタ 258">
          <a:extLst>
            <a:ext uri="{FF2B5EF4-FFF2-40B4-BE49-F238E27FC236}">
              <a16:creationId xmlns:a16="http://schemas.microsoft.com/office/drawing/2014/main" id="{83CB1D35-8841-4968-AE45-923FFF562CF7}"/>
            </a:ext>
          </a:extLst>
        </xdr:cNvPr>
        <xdr:cNvCxnSpPr/>
      </xdr:nvCxnSpPr>
      <xdr:spPr>
        <a:xfrm flipV="1">
          <a:off x="13893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121920</xdr:rowOff>
    </xdr:from>
    <xdr:to>
      <xdr:col>74</xdr:col>
      <xdr:colOff>31750</xdr:colOff>
      <xdr:row>55</xdr:row>
      <xdr:rowOff>52070</xdr:rowOff>
    </xdr:to>
    <xdr:sp macro="" textlink="">
      <xdr:nvSpPr>
        <xdr:cNvPr id="260" name="フローチャート: 判断 259">
          <a:extLst>
            <a:ext uri="{FF2B5EF4-FFF2-40B4-BE49-F238E27FC236}">
              <a16:creationId xmlns:a16="http://schemas.microsoft.com/office/drawing/2014/main" id="{560E670C-B66B-417D-BEDB-EA29019A22BC}"/>
            </a:ext>
          </a:extLst>
        </xdr:cNvPr>
        <xdr:cNvSpPr/>
      </xdr:nvSpPr>
      <xdr:spPr>
        <a:xfrm>
          <a:off x="14732000" y="938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62247</xdr:rowOff>
    </xdr:from>
    <xdr:ext cx="762000" cy="259045"/>
    <xdr:sp macro="" textlink="">
      <xdr:nvSpPr>
        <xdr:cNvPr id="261" name="テキスト ボックス 260">
          <a:extLst>
            <a:ext uri="{FF2B5EF4-FFF2-40B4-BE49-F238E27FC236}">
              <a16:creationId xmlns:a16="http://schemas.microsoft.com/office/drawing/2014/main" id="{69F2C4CA-EABE-4372-A87C-238E6A2E533B}"/>
            </a:ext>
          </a:extLst>
        </xdr:cNvPr>
        <xdr:cNvSpPr txBox="1"/>
      </xdr:nvSpPr>
      <xdr:spPr>
        <a:xfrm>
          <a:off x="14401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77470</xdr:rowOff>
    </xdr:from>
    <xdr:to>
      <xdr:col>69</xdr:col>
      <xdr:colOff>92075</xdr:colOff>
      <xdr:row>55</xdr:row>
      <xdr:rowOff>138430</xdr:rowOff>
    </xdr:to>
    <xdr:cxnSp macro="">
      <xdr:nvCxnSpPr>
        <xdr:cNvPr id="262" name="直線コネクタ 261">
          <a:extLst>
            <a:ext uri="{FF2B5EF4-FFF2-40B4-BE49-F238E27FC236}">
              <a16:creationId xmlns:a16="http://schemas.microsoft.com/office/drawing/2014/main" id="{0E94E129-4FE0-4717-A841-68D28FC64277}"/>
            </a:ext>
          </a:extLst>
        </xdr:cNvPr>
        <xdr:cNvCxnSpPr/>
      </xdr:nvCxnSpPr>
      <xdr:spPr>
        <a:xfrm flipV="1">
          <a:off x="13004800" y="9507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30480</xdr:rowOff>
    </xdr:from>
    <xdr:to>
      <xdr:col>69</xdr:col>
      <xdr:colOff>142875</xdr:colOff>
      <xdr:row>54</xdr:row>
      <xdr:rowOff>132080</xdr:rowOff>
    </xdr:to>
    <xdr:sp macro="" textlink="">
      <xdr:nvSpPr>
        <xdr:cNvPr id="263" name="フローチャート: 判断 262">
          <a:extLst>
            <a:ext uri="{FF2B5EF4-FFF2-40B4-BE49-F238E27FC236}">
              <a16:creationId xmlns:a16="http://schemas.microsoft.com/office/drawing/2014/main" id="{928AC986-B1B1-4BC7-9539-252E78C9F62E}"/>
            </a:ext>
          </a:extLst>
        </xdr:cNvPr>
        <xdr:cNvSpPr/>
      </xdr:nvSpPr>
      <xdr:spPr>
        <a:xfrm>
          <a:off x="13843000" y="928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64" name="テキスト ボックス 263">
          <a:extLst>
            <a:ext uri="{FF2B5EF4-FFF2-40B4-BE49-F238E27FC236}">
              <a16:creationId xmlns:a16="http://schemas.microsoft.com/office/drawing/2014/main" id="{9CAA180E-F987-4B03-9561-D3CCD793CC5B}"/>
            </a:ext>
          </a:extLst>
        </xdr:cNvPr>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5" name="フローチャート: 判断 264">
          <a:extLst>
            <a:ext uri="{FF2B5EF4-FFF2-40B4-BE49-F238E27FC236}">
              <a16:creationId xmlns:a16="http://schemas.microsoft.com/office/drawing/2014/main" id="{38CD7E75-0D53-4DFB-BA5E-62D8DA60B01D}"/>
            </a:ext>
          </a:extLst>
        </xdr:cNvPr>
        <xdr:cNvSpPr/>
      </xdr:nvSpPr>
      <xdr:spPr>
        <a:xfrm>
          <a:off x="12954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6" name="テキスト ボックス 265">
          <a:extLst>
            <a:ext uri="{FF2B5EF4-FFF2-40B4-BE49-F238E27FC236}">
              <a16:creationId xmlns:a16="http://schemas.microsoft.com/office/drawing/2014/main" id="{B32E71CA-AA46-425D-BE57-A64CB8C77B5F}"/>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F68C64AD-704E-4591-802D-71087323429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C71134A3-A7C7-4CF7-9665-B72150E0049F}"/>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2BD86EF1-7CC9-45B0-B066-A69C3D760BAC}"/>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1E7ED090-C82E-4166-AFF6-37F235F15AFE}"/>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28B9E69B-41D1-4182-BE75-4097F207196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72" name="楕円 271">
          <a:extLst>
            <a:ext uri="{FF2B5EF4-FFF2-40B4-BE49-F238E27FC236}">
              <a16:creationId xmlns:a16="http://schemas.microsoft.com/office/drawing/2014/main" id="{E8786CB4-D140-45DF-AE14-F2516259345E}"/>
            </a:ext>
          </a:extLst>
        </xdr:cNvPr>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82567</xdr:rowOff>
    </xdr:from>
    <xdr:ext cx="762000" cy="259045"/>
    <xdr:sp macro="" textlink="">
      <xdr:nvSpPr>
        <xdr:cNvPr id="273" name="その他該当値テキスト">
          <a:extLst>
            <a:ext uri="{FF2B5EF4-FFF2-40B4-BE49-F238E27FC236}">
              <a16:creationId xmlns:a16="http://schemas.microsoft.com/office/drawing/2014/main" id="{3A020DB1-5E3A-469B-B05E-F18D9BAE2D57}"/>
            </a:ext>
          </a:extLst>
        </xdr:cNvPr>
        <xdr:cNvSpPr txBox="1"/>
      </xdr:nvSpPr>
      <xdr:spPr>
        <a:xfrm>
          <a:off x="165989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74" name="楕円 273">
          <a:extLst>
            <a:ext uri="{FF2B5EF4-FFF2-40B4-BE49-F238E27FC236}">
              <a16:creationId xmlns:a16="http://schemas.microsoft.com/office/drawing/2014/main" id="{6CE87014-1486-4C06-935B-E2E13D97ABD6}"/>
            </a:ext>
          </a:extLst>
        </xdr:cNvPr>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120667</xdr:rowOff>
    </xdr:from>
    <xdr:ext cx="736600" cy="259045"/>
    <xdr:sp macro="" textlink="">
      <xdr:nvSpPr>
        <xdr:cNvPr id="275" name="テキスト ボックス 274">
          <a:extLst>
            <a:ext uri="{FF2B5EF4-FFF2-40B4-BE49-F238E27FC236}">
              <a16:creationId xmlns:a16="http://schemas.microsoft.com/office/drawing/2014/main" id="{E91CF726-9347-407C-AEDA-568B6E81DCA8}"/>
            </a:ext>
          </a:extLst>
        </xdr:cNvPr>
        <xdr:cNvSpPr txBox="1"/>
      </xdr:nvSpPr>
      <xdr:spPr>
        <a:xfrm>
          <a:off x="15290800" y="9550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76" name="楕円 275">
          <a:extLst>
            <a:ext uri="{FF2B5EF4-FFF2-40B4-BE49-F238E27FC236}">
              <a16:creationId xmlns:a16="http://schemas.microsoft.com/office/drawing/2014/main" id="{82C1690D-A380-4249-A005-6DEEF582BCAB}"/>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90187</xdr:rowOff>
    </xdr:from>
    <xdr:ext cx="762000" cy="259045"/>
    <xdr:sp macro="" textlink="">
      <xdr:nvSpPr>
        <xdr:cNvPr id="277" name="テキスト ボックス 276">
          <a:extLst>
            <a:ext uri="{FF2B5EF4-FFF2-40B4-BE49-F238E27FC236}">
              <a16:creationId xmlns:a16="http://schemas.microsoft.com/office/drawing/2014/main" id="{4E965571-E28F-48A5-838A-04AC2195E7DF}"/>
            </a:ext>
          </a:extLst>
        </xdr:cNvPr>
        <xdr:cNvSpPr txBox="1"/>
      </xdr:nvSpPr>
      <xdr:spPr>
        <a:xfrm>
          <a:off x="144018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8" name="楕円 277">
          <a:extLst>
            <a:ext uri="{FF2B5EF4-FFF2-40B4-BE49-F238E27FC236}">
              <a16:creationId xmlns:a16="http://schemas.microsoft.com/office/drawing/2014/main" id="{F707B52C-E064-4F8F-904B-7732A7B18053}"/>
            </a:ext>
          </a:extLst>
        </xdr:cNvPr>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113047</xdr:rowOff>
    </xdr:from>
    <xdr:ext cx="762000" cy="259045"/>
    <xdr:sp macro="" textlink="">
      <xdr:nvSpPr>
        <xdr:cNvPr id="279" name="テキスト ボックス 278">
          <a:extLst>
            <a:ext uri="{FF2B5EF4-FFF2-40B4-BE49-F238E27FC236}">
              <a16:creationId xmlns:a16="http://schemas.microsoft.com/office/drawing/2014/main" id="{F06844C0-D96C-47E3-818E-75A9E26C131D}"/>
            </a:ext>
          </a:extLst>
        </xdr:cNvPr>
        <xdr:cNvSpPr txBox="1"/>
      </xdr:nvSpPr>
      <xdr:spPr>
        <a:xfrm>
          <a:off x="13512800" y="954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80" name="楕円 279">
          <a:extLst>
            <a:ext uri="{FF2B5EF4-FFF2-40B4-BE49-F238E27FC236}">
              <a16:creationId xmlns:a16="http://schemas.microsoft.com/office/drawing/2014/main" id="{00F693A7-7B10-4BF1-9DC3-AEB71E222D43}"/>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2557</xdr:rowOff>
    </xdr:from>
    <xdr:ext cx="762000" cy="259045"/>
    <xdr:sp macro="" textlink="">
      <xdr:nvSpPr>
        <xdr:cNvPr id="281" name="テキスト ボックス 280">
          <a:extLst>
            <a:ext uri="{FF2B5EF4-FFF2-40B4-BE49-F238E27FC236}">
              <a16:creationId xmlns:a16="http://schemas.microsoft.com/office/drawing/2014/main" id="{81915D76-DDA4-4E5A-92B7-02B296EC3438}"/>
            </a:ext>
          </a:extLst>
        </xdr:cNvPr>
        <xdr:cNvSpPr txBox="1"/>
      </xdr:nvSpPr>
      <xdr:spPr>
        <a:xfrm>
          <a:off x="12623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97C7F0A0-C57E-4A63-95E8-432600315FA3}"/>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7853979D-4D2E-46CC-83C7-F369818E4876}"/>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5EC24F44-A882-4354-ACCA-D58D28DB905C}"/>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20012B60-D32C-425E-A467-C72D95D5FCAB}"/>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99C977B1-9CB9-41FC-8F26-5B8EEB544B7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D3872E98-1B1F-4780-89D8-DD881C6979B5}"/>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2E5ADCA3-7FCB-48E5-AB72-2490136E099E}"/>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99B761A1-D442-4C2A-953E-164565B96D3C}"/>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21665588-127C-4F38-8133-00970C68365A}"/>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BD5BAED0-1C62-4E24-9D0F-8E473F90D4B8}"/>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803141D4-5096-414F-9830-2EF830B96729}"/>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前年度対比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したが、類似団体平均値より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伊達地方消防組合の地方債償還に係る負担金の増など、一部事務組合等負担金の決算額が大きく影響している。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DC074291-A322-4A6E-96FF-F08238EDF88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84216C9B-FA66-4669-B2C1-11AD499CAC3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CB721E38-E835-4BFC-BAB8-9E04D7C1F056}"/>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AF5A77BF-4DAF-4A0D-A58C-067282304543}"/>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A81341BF-8618-45CA-A55D-3356D39076A6}"/>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5B0E2EC7-CD1C-4824-A851-8BFBF7163D7C}"/>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C22E34AA-E545-47B1-944B-1A565C988B51}"/>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FA26F9F9-DBCA-43A7-9C7A-0A5A3A449DA9}"/>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F38C4D0E-9388-4AC9-9458-5A621D4EE645}"/>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FB1C2EF4-3F71-45A0-8E19-D00AECD74A75}"/>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E7F492BA-D54C-42A9-A09A-123AFD611321}"/>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8BD137CE-2308-48F6-A635-84754A3B6822}"/>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59097212-A208-40CA-A920-C6341A67E41F}"/>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F0144586-0A3C-4247-9D47-5F1AEBFA167C}"/>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2E33D053-FA3E-4338-BF3E-1BAD1E1917A5}"/>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B709DA83-B566-4976-9294-71614ACA9477}"/>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9" name="補助費等グラフ枠">
          <a:extLst>
            <a:ext uri="{FF2B5EF4-FFF2-40B4-BE49-F238E27FC236}">
              <a16:creationId xmlns:a16="http://schemas.microsoft.com/office/drawing/2014/main" id="{0CEFB3F4-CB3F-450A-881F-1A6BA653A061}"/>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30662</xdr:rowOff>
    </xdr:to>
    <xdr:cxnSp macro="">
      <xdr:nvCxnSpPr>
        <xdr:cNvPr id="310" name="直線コネクタ 309">
          <a:extLst>
            <a:ext uri="{FF2B5EF4-FFF2-40B4-BE49-F238E27FC236}">
              <a16:creationId xmlns:a16="http://schemas.microsoft.com/office/drawing/2014/main" id="{2FD1831B-6969-4FEC-9ABD-76E1062002C3}"/>
            </a:ext>
          </a:extLst>
        </xdr:cNvPr>
        <xdr:cNvCxnSpPr/>
      </xdr:nvCxnSpPr>
      <xdr:spPr>
        <a:xfrm flipV="1">
          <a:off x="16510000" y="5760357"/>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2739</xdr:rowOff>
    </xdr:from>
    <xdr:ext cx="762000" cy="259045"/>
    <xdr:sp macro="" textlink="">
      <xdr:nvSpPr>
        <xdr:cNvPr id="311" name="補助費等最小値テキスト">
          <a:extLst>
            <a:ext uri="{FF2B5EF4-FFF2-40B4-BE49-F238E27FC236}">
              <a16:creationId xmlns:a16="http://schemas.microsoft.com/office/drawing/2014/main" id="{B2E9592D-75FD-4585-A6D3-B98693A80E5B}"/>
            </a:ext>
          </a:extLst>
        </xdr:cNvPr>
        <xdr:cNvSpPr txBox="1"/>
      </xdr:nvSpPr>
      <xdr:spPr>
        <a:xfrm>
          <a:off x="16598900" y="703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30662</xdr:rowOff>
    </xdr:from>
    <xdr:to>
      <xdr:col>82</xdr:col>
      <xdr:colOff>196850</xdr:colOff>
      <xdr:row>41</xdr:row>
      <xdr:rowOff>30662</xdr:rowOff>
    </xdr:to>
    <xdr:cxnSp macro="">
      <xdr:nvCxnSpPr>
        <xdr:cNvPr id="312" name="直線コネクタ 311">
          <a:extLst>
            <a:ext uri="{FF2B5EF4-FFF2-40B4-BE49-F238E27FC236}">
              <a16:creationId xmlns:a16="http://schemas.microsoft.com/office/drawing/2014/main" id="{363E33D8-B134-461C-9659-C7BEBD530A3F}"/>
            </a:ext>
          </a:extLst>
        </xdr:cNvPr>
        <xdr:cNvCxnSpPr/>
      </xdr:nvCxnSpPr>
      <xdr:spPr>
        <a:xfrm>
          <a:off x="16421100" y="7060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3" name="補助費等最大値テキスト">
          <a:extLst>
            <a:ext uri="{FF2B5EF4-FFF2-40B4-BE49-F238E27FC236}">
              <a16:creationId xmlns:a16="http://schemas.microsoft.com/office/drawing/2014/main" id="{5B825958-9D0F-4E9B-BD4E-FCC9D7C1191A}"/>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4" name="直線コネクタ 313">
          <a:extLst>
            <a:ext uri="{FF2B5EF4-FFF2-40B4-BE49-F238E27FC236}">
              <a16:creationId xmlns:a16="http://schemas.microsoft.com/office/drawing/2014/main" id="{11B58854-A753-4ACB-B3E8-DD759167DA5E}"/>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45357</xdr:rowOff>
    </xdr:from>
    <xdr:to>
      <xdr:col>82</xdr:col>
      <xdr:colOff>107950</xdr:colOff>
      <xdr:row>36</xdr:row>
      <xdr:rowOff>97608</xdr:rowOff>
    </xdr:to>
    <xdr:cxnSp macro="">
      <xdr:nvCxnSpPr>
        <xdr:cNvPr id="315" name="直線コネクタ 314">
          <a:extLst>
            <a:ext uri="{FF2B5EF4-FFF2-40B4-BE49-F238E27FC236}">
              <a16:creationId xmlns:a16="http://schemas.microsoft.com/office/drawing/2014/main" id="{EACF5ED3-5868-4E02-83D4-5DAAD4AB61C3}"/>
            </a:ext>
          </a:extLst>
        </xdr:cNvPr>
        <xdr:cNvCxnSpPr/>
      </xdr:nvCxnSpPr>
      <xdr:spPr>
        <a:xfrm>
          <a:off x="15671800" y="621755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89099</xdr:rowOff>
    </xdr:from>
    <xdr:ext cx="762000" cy="259045"/>
    <xdr:sp macro="" textlink="">
      <xdr:nvSpPr>
        <xdr:cNvPr id="316" name="補助費等平均値テキスト">
          <a:extLst>
            <a:ext uri="{FF2B5EF4-FFF2-40B4-BE49-F238E27FC236}">
              <a16:creationId xmlns:a16="http://schemas.microsoft.com/office/drawing/2014/main" id="{53077053-7A47-49DA-AFB5-29F3E25F1AA8}"/>
            </a:ext>
          </a:extLst>
        </xdr:cNvPr>
        <xdr:cNvSpPr txBox="1"/>
      </xdr:nvSpPr>
      <xdr:spPr>
        <a:xfrm>
          <a:off x="16598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17" name="フローチャート: 判断 316">
          <a:extLst>
            <a:ext uri="{FF2B5EF4-FFF2-40B4-BE49-F238E27FC236}">
              <a16:creationId xmlns:a16="http://schemas.microsoft.com/office/drawing/2014/main" id="{BB14F32E-BBE4-4C15-A493-1A7B78CC53B6}"/>
            </a:ext>
          </a:extLst>
        </xdr:cNvPr>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45357</xdr:rowOff>
    </xdr:from>
    <xdr:to>
      <xdr:col>78</xdr:col>
      <xdr:colOff>69850</xdr:colOff>
      <xdr:row>36</xdr:row>
      <xdr:rowOff>123734</xdr:rowOff>
    </xdr:to>
    <xdr:cxnSp macro="">
      <xdr:nvCxnSpPr>
        <xdr:cNvPr id="318" name="直線コネクタ 317">
          <a:extLst>
            <a:ext uri="{FF2B5EF4-FFF2-40B4-BE49-F238E27FC236}">
              <a16:creationId xmlns:a16="http://schemas.microsoft.com/office/drawing/2014/main" id="{013FB7C0-9146-45EF-9E82-275C2D6176DE}"/>
            </a:ext>
          </a:extLst>
        </xdr:cNvPr>
        <xdr:cNvCxnSpPr/>
      </xdr:nvCxnSpPr>
      <xdr:spPr>
        <a:xfrm flipV="1">
          <a:off x="14782800" y="6217557"/>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97427</xdr:rowOff>
    </xdr:from>
    <xdr:to>
      <xdr:col>78</xdr:col>
      <xdr:colOff>120650</xdr:colOff>
      <xdr:row>38</xdr:row>
      <xdr:rowOff>27577</xdr:rowOff>
    </xdr:to>
    <xdr:sp macro="" textlink="">
      <xdr:nvSpPr>
        <xdr:cNvPr id="319" name="フローチャート: 判断 318">
          <a:extLst>
            <a:ext uri="{FF2B5EF4-FFF2-40B4-BE49-F238E27FC236}">
              <a16:creationId xmlns:a16="http://schemas.microsoft.com/office/drawing/2014/main" id="{88178AA8-FCCF-4CBB-A0AA-E459D072E42B}"/>
            </a:ext>
          </a:extLst>
        </xdr:cNvPr>
        <xdr:cNvSpPr/>
      </xdr:nvSpPr>
      <xdr:spPr>
        <a:xfrm>
          <a:off x="15621000" y="644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12354</xdr:rowOff>
    </xdr:from>
    <xdr:ext cx="736600" cy="259045"/>
    <xdr:sp macro="" textlink="">
      <xdr:nvSpPr>
        <xdr:cNvPr id="320" name="テキスト ボックス 319">
          <a:extLst>
            <a:ext uri="{FF2B5EF4-FFF2-40B4-BE49-F238E27FC236}">
              <a16:creationId xmlns:a16="http://schemas.microsoft.com/office/drawing/2014/main" id="{CBC392F9-47FE-4BC4-B184-BC762EE651B5}"/>
            </a:ext>
          </a:extLst>
        </xdr:cNvPr>
        <xdr:cNvSpPr txBox="1"/>
      </xdr:nvSpPr>
      <xdr:spPr>
        <a:xfrm>
          <a:off x="15290800" y="65274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32294</xdr:rowOff>
    </xdr:from>
    <xdr:to>
      <xdr:col>73</xdr:col>
      <xdr:colOff>180975</xdr:colOff>
      <xdr:row>36</xdr:row>
      <xdr:rowOff>123734</xdr:rowOff>
    </xdr:to>
    <xdr:cxnSp macro="">
      <xdr:nvCxnSpPr>
        <xdr:cNvPr id="321" name="直線コネクタ 320">
          <a:extLst>
            <a:ext uri="{FF2B5EF4-FFF2-40B4-BE49-F238E27FC236}">
              <a16:creationId xmlns:a16="http://schemas.microsoft.com/office/drawing/2014/main" id="{F73D8D44-9EFA-414C-B1C3-A06DA5716A37}"/>
            </a:ext>
          </a:extLst>
        </xdr:cNvPr>
        <xdr:cNvCxnSpPr/>
      </xdr:nvCxnSpPr>
      <xdr:spPr>
        <a:xfrm>
          <a:off x="13893800" y="620449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103958</xdr:rowOff>
    </xdr:from>
    <xdr:to>
      <xdr:col>74</xdr:col>
      <xdr:colOff>31750</xdr:colOff>
      <xdr:row>38</xdr:row>
      <xdr:rowOff>34108</xdr:rowOff>
    </xdr:to>
    <xdr:sp macro="" textlink="">
      <xdr:nvSpPr>
        <xdr:cNvPr id="322" name="フローチャート: 判断 321">
          <a:extLst>
            <a:ext uri="{FF2B5EF4-FFF2-40B4-BE49-F238E27FC236}">
              <a16:creationId xmlns:a16="http://schemas.microsoft.com/office/drawing/2014/main" id="{B953D559-FFA8-4D26-A875-50E1ADA589B1}"/>
            </a:ext>
          </a:extLst>
        </xdr:cNvPr>
        <xdr:cNvSpPr/>
      </xdr:nvSpPr>
      <xdr:spPr>
        <a:xfrm>
          <a:off x="14732000" y="644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18886</xdr:rowOff>
    </xdr:from>
    <xdr:ext cx="762000" cy="259045"/>
    <xdr:sp macro="" textlink="">
      <xdr:nvSpPr>
        <xdr:cNvPr id="323" name="テキスト ボックス 322">
          <a:extLst>
            <a:ext uri="{FF2B5EF4-FFF2-40B4-BE49-F238E27FC236}">
              <a16:creationId xmlns:a16="http://schemas.microsoft.com/office/drawing/2014/main" id="{A8250BD2-F14F-4037-AF29-36E932A9062D}"/>
            </a:ext>
          </a:extLst>
        </xdr:cNvPr>
        <xdr:cNvSpPr txBox="1"/>
      </xdr:nvSpPr>
      <xdr:spPr>
        <a:xfrm>
          <a:off x="14401800" y="653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32294</xdr:rowOff>
    </xdr:from>
    <xdr:to>
      <xdr:col>69</xdr:col>
      <xdr:colOff>92075</xdr:colOff>
      <xdr:row>36</xdr:row>
      <xdr:rowOff>64951</xdr:rowOff>
    </xdr:to>
    <xdr:cxnSp macro="">
      <xdr:nvCxnSpPr>
        <xdr:cNvPr id="324" name="直線コネクタ 323">
          <a:extLst>
            <a:ext uri="{FF2B5EF4-FFF2-40B4-BE49-F238E27FC236}">
              <a16:creationId xmlns:a16="http://schemas.microsoft.com/office/drawing/2014/main" id="{1D840EA2-6A56-4ECA-8D87-B8A205CDA11B}"/>
            </a:ext>
          </a:extLst>
        </xdr:cNvPr>
        <xdr:cNvCxnSpPr/>
      </xdr:nvCxnSpPr>
      <xdr:spPr>
        <a:xfrm flipV="1">
          <a:off x="13004800" y="62044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10885</xdr:rowOff>
    </xdr:from>
    <xdr:to>
      <xdr:col>69</xdr:col>
      <xdr:colOff>142875</xdr:colOff>
      <xdr:row>38</xdr:row>
      <xdr:rowOff>112485</xdr:rowOff>
    </xdr:to>
    <xdr:sp macro="" textlink="">
      <xdr:nvSpPr>
        <xdr:cNvPr id="325" name="フローチャート: 判断 324">
          <a:extLst>
            <a:ext uri="{FF2B5EF4-FFF2-40B4-BE49-F238E27FC236}">
              <a16:creationId xmlns:a16="http://schemas.microsoft.com/office/drawing/2014/main" id="{4712ABD9-B96A-4A6E-B280-074C9E421F02}"/>
            </a:ext>
          </a:extLst>
        </xdr:cNvPr>
        <xdr:cNvSpPr/>
      </xdr:nvSpPr>
      <xdr:spPr>
        <a:xfrm>
          <a:off x="13843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97262</xdr:rowOff>
    </xdr:from>
    <xdr:ext cx="762000" cy="259045"/>
    <xdr:sp macro="" textlink="">
      <xdr:nvSpPr>
        <xdr:cNvPr id="326" name="テキスト ボックス 325">
          <a:extLst>
            <a:ext uri="{FF2B5EF4-FFF2-40B4-BE49-F238E27FC236}">
              <a16:creationId xmlns:a16="http://schemas.microsoft.com/office/drawing/2014/main" id="{2CC2E922-BF3A-4D39-85B6-506AB0682B0B}"/>
            </a:ext>
          </a:extLst>
        </xdr:cNvPr>
        <xdr:cNvSpPr txBox="1"/>
      </xdr:nvSpPr>
      <xdr:spPr>
        <a:xfrm>
          <a:off x="13512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117022</xdr:rowOff>
    </xdr:from>
    <xdr:to>
      <xdr:col>65</xdr:col>
      <xdr:colOff>53975</xdr:colOff>
      <xdr:row>38</xdr:row>
      <xdr:rowOff>47172</xdr:rowOff>
    </xdr:to>
    <xdr:sp macro="" textlink="">
      <xdr:nvSpPr>
        <xdr:cNvPr id="327" name="フローチャート: 判断 326">
          <a:extLst>
            <a:ext uri="{FF2B5EF4-FFF2-40B4-BE49-F238E27FC236}">
              <a16:creationId xmlns:a16="http://schemas.microsoft.com/office/drawing/2014/main" id="{58192FAC-8357-4194-A543-0F8EEA0F34D3}"/>
            </a:ext>
          </a:extLst>
        </xdr:cNvPr>
        <xdr:cNvSpPr/>
      </xdr:nvSpPr>
      <xdr:spPr>
        <a:xfrm>
          <a:off x="12954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31949</xdr:rowOff>
    </xdr:from>
    <xdr:ext cx="762000" cy="259045"/>
    <xdr:sp macro="" textlink="">
      <xdr:nvSpPr>
        <xdr:cNvPr id="328" name="テキスト ボックス 327">
          <a:extLst>
            <a:ext uri="{FF2B5EF4-FFF2-40B4-BE49-F238E27FC236}">
              <a16:creationId xmlns:a16="http://schemas.microsoft.com/office/drawing/2014/main" id="{18AC76E0-FF33-4A2D-BEFF-AD9E7B5FDD17}"/>
            </a:ext>
          </a:extLst>
        </xdr:cNvPr>
        <xdr:cNvSpPr txBox="1"/>
      </xdr:nvSpPr>
      <xdr:spPr>
        <a:xfrm>
          <a:off x="12623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53DDF3A0-83BE-4CD6-B226-3DECE5621851}"/>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1758E162-CADF-4E36-BD86-AD13B88FCF0C}"/>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5E069AE3-5B64-4849-88B2-CFB8A2FDBF3E}"/>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55129B30-6452-42EC-BE12-A34ACAB174E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8A5B7C7C-3F71-4A6B-957D-D706A7C2C6C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34" name="楕円 333">
          <a:extLst>
            <a:ext uri="{FF2B5EF4-FFF2-40B4-BE49-F238E27FC236}">
              <a16:creationId xmlns:a16="http://schemas.microsoft.com/office/drawing/2014/main" id="{51901B73-F536-4C2E-94CE-A5215C2D53E3}"/>
            </a:ext>
          </a:extLst>
        </xdr:cNvPr>
        <xdr:cNvSpPr/>
      </xdr:nvSpPr>
      <xdr:spPr>
        <a:xfrm>
          <a:off x="164592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63335</xdr:rowOff>
    </xdr:from>
    <xdr:ext cx="762000" cy="259045"/>
    <xdr:sp macro="" textlink="">
      <xdr:nvSpPr>
        <xdr:cNvPr id="335" name="補助費等該当値テキスト">
          <a:extLst>
            <a:ext uri="{FF2B5EF4-FFF2-40B4-BE49-F238E27FC236}">
              <a16:creationId xmlns:a16="http://schemas.microsoft.com/office/drawing/2014/main" id="{71C8F37A-EA1C-496B-8450-68FD2A1A33D5}"/>
            </a:ext>
          </a:extLst>
        </xdr:cNvPr>
        <xdr:cNvSpPr txBox="1"/>
      </xdr:nvSpPr>
      <xdr:spPr>
        <a:xfrm>
          <a:off x="16598900" y="606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166007</xdr:rowOff>
    </xdr:from>
    <xdr:to>
      <xdr:col>78</xdr:col>
      <xdr:colOff>120650</xdr:colOff>
      <xdr:row>36</xdr:row>
      <xdr:rowOff>96157</xdr:rowOff>
    </xdr:to>
    <xdr:sp macro="" textlink="">
      <xdr:nvSpPr>
        <xdr:cNvPr id="336" name="楕円 335">
          <a:extLst>
            <a:ext uri="{FF2B5EF4-FFF2-40B4-BE49-F238E27FC236}">
              <a16:creationId xmlns:a16="http://schemas.microsoft.com/office/drawing/2014/main" id="{88AFCF6C-FD13-4B8C-A4AA-02360ECFFBE4}"/>
            </a:ext>
          </a:extLst>
        </xdr:cNvPr>
        <xdr:cNvSpPr/>
      </xdr:nvSpPr>
      <xdr:spPr>
        <a:xfrm>
          <a:off x="15621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37" name="テキスト ボックス 336">
          <a:extLst>
            <a:ext uri="{FF2B5EF4-FFF2-40B4-BE49-F238E27FC236}">
              <a16:creationId xmlns:a16="http://schemas.microsoft.com/office/drawing/2014/main" id="{69B9A618-30A2-4197-B815-AB1F021ADB06}"/>
            </a:ext>
          </a:extLst>
        </xdr:cNvPr>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72934</xdr:rowOff>
    </xdr:from>
    <xdr:to>
      <xdr:col>74</xdr:col>
      <xdr:colOff>31750</xdr:colOff>
      <xdr:row>37</xdr:row>
      <xdr:rowOff>3084</xdr:rowOff>
    </xdr:to>
    <xdr:sp macro="" textlink="">
      <xdr:nvSpPr>
        <xdr:cNvPr id="338" name="楕円 337">
          <a:extLst>
            <a:ext uri="{FF2B5EF4-FFF2-40B4-BE49-F238E27FC236}">
              <a16:creationId xmlns:a16="http://schemas.microsoft.com/office/drawing/2014/main" id="{3A87D46E-BF2C-4C18-B8D1-A052BEE46B59}"/>
            </a:ext>
          </a:extLst>
        </xdr:cNvPr>
        <xdr:cNvSpPr/>
      </xdr:nvSpPr>
      <xdr:spPr>
        <a:xfrm>
          <a:off x="14732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13261</xdr:rowOff>
    </xdr:from>
    <xdr:ext cx="762000" cy="259045"/>
    <xdr:sp macro="" textlink="">
      <xdr:nvSpPr>
        <xdr:cNvPr id="339" name="テキスト ボックス 338">
          <a:extLst>
            <a:ext uri="{FF2B5EF4-FFF2-40B4-BE49-F238E27FC236}">
              <a16:creationId xmlns:a16="http://schemas.microsoft.com/office/drawing/2014/main" id="{09285C1D-069C-410C-A0F5-8199C8A4559E}"/>
            </a:ext>
          </a:extLst>
        </xdr:cNvPr>
        <xdr:cNvSpPr txBox="1"/>
      </xdr:nvSpPr>
      <xdr:spPr>
        <a:xfrm>
          <a:off x="14401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152944</xdr:rowOff>
    </xdr:from>
    <xdr:to>
      <xdr:col>69</xdr:col>
      <xdr:colOff>142875</xdr:colOff>
      <xdr:row>36</xdr:row>
      <xdr:rowOff>83094</xdr:rowOff>
    </xdr:to>
    <xdr:sp macro="" textlink="">
      <xdr:nvSpPr>
        <xdr:cNvPr id="340" name="楕円 339">
          <a:extLst>
            <a:ext uri="{FF2B5EF4-FFF2-40B4-BE49-F238E27FC236}">
              <a16:creationId xmlns:a16="http://schemas.microsoft.com/office/drawing/2014/main" id="{24F0B4D7-42C4-4279-AD10-11BC671B8E1E}"/>
            </a:ext>
          </a:extLst>
        </xdr:cNvPr>
        <xdr:cNvSpPr/>
      </xdr:nvSpPr>
      <xdr:spPr>
        <a:xfrm>
          <a:off x="13843000" y="615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41" name="テキスト ボックス 340">
          <a:extLst>
            <a:ext uri="{FF2B5EF4-FFF2-40B4-BE49-F238E27FC236}">
              <a16:creationId xmlns:a16="http://schemas.microsoft.com/office/drawing/2014/main" id="{91720161-F99D-45FB-87A7-FE34ECEBACFF}"/>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14151</xdr:rowOff>
    </xdr:from>
    <xdr:to>
      <xdr:col>65</xdr:col>
      <xdr:colOff>53975</xdr:colOff>
      <xdr:row>36</xdr:row>
      <xdr:rowOff>115751</xdr:rowOff>
    </xdr:to>
    <xdr:sp macro="" textlink="">
      <xdr:nvSpPr>
        <xdr:cNvPr id="342" name="楕円 341">
          <a:extLst>
            <a:ext uri="{FF2B5EF4-FFF2-40B4-BE49-F238E27FC236}">
              <a16:creationId xmlns:a16="http://schemas.microsoft.com/office/drawing/2014/main" id="{F8CE7DC9-EF69-42B7-B9C3-FEFCC1FF4587}"/>
            </a:ext>
          </a:extLst>
        </xdr:cNvPr>
        <xdr:cNvSpPr/>
      </xdr:nvSpPr>
      <xdr:spPr>
        <a:xfrm>
          <a:off x="12954000" y="618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125928</xdr:rowOff>
    </xdr:from>
    <xdr:ext cx="762000" cy="259045"/>
    <xdr:sp macro="" textlink="">
      <xdr:nvSpPr>
        <xdr:cNvPr id="343" name="テキスト ボックス 342">
          <a:extLst>
            <a:ext uri="{FF2B5EF4-FFF2-40B4-BE49-F238E27FC236}">
              <a16:creationId xmlns:a16="http://schemas.microsoft.com/office/drawing/2014/main" id="{3F6BC672-586D-45DF-B05B-428968642366}"/>
            </a:ext>
          </a:extLst>
        </xdr:cNvPr>
        <xdr:cNvSpPr txBox="1"/>
      </xdr:nvSpPr>
      <xdr:spPr>
        <a:xfrm>
          <a:off x="12623800" y="595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4" name="正方形/長方形 343">
          <a:extLst>
            <a:ext uri="{FF2B5EF4-FFF2-40B4-BE49-F238E27FC236}">
              <a16:creationId xmlns:a16="http://schemas.microsoft.com/office/drawing/2014/main" id="{9CBF94C5-93C0-4303-B374-FA2CB1AAA1A7}"/>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5" name="正方形/長方形 344">
          <a:extLst>
            <a:ext uri="{FF2B5EF4-FFF2-40B4-BE49-F238E27FC236}">
              <a16:creationId xmlns:a16="http://schemas.microsoft.com/office/drawing/2014/main" id="{D4611185-4D90-40B8-B356-6B55AE1B4CD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6" name="正方形/長方形 345">
          <a:extLst>
            <a:ext uri="{FF2B5EF4-FFF2-40B4-BE49-F238E27FC236}">
              <a16:creationId xmlns:a16="http://schemas.microsoft.com/office/drawing/2014/main" id="{6BF8C99A-2397-4481-BEB3-1C34FC61AD48}"/>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7" name="正方形/長方形 346">
          <a:extLst>
            <a:ext uri="{FF2B5EF4-FFF2-40B4-BE49-F238E27FC236}">
              <a16:creationId xmlns:a16="http://schemas.microsoft.com/office/drawing/2014/main" id="{1CF2824E-CFA0-4620-AE67-C11A33FCB936}"/>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8" name="正方形/長方形 347">
          <a:extLst>
            <a:ext uri="{FF2B5EF4-FFF2-40B4-BE49-F238E27FC236}">
              <a16:creationId xmlns:a16="http://schemas.microsoft.com/office/drawing/2014/main" id="{D4C69A7C-3FA0-4C58-AB76-7DC062E17318}"/>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9" name="正方形/長方形 348">
          <a:extLst>
            <a:ext uri="{FF2B5EF4-FFF2-40B4-BE49-F238E27FC236}">
              <a16:creationId xmlns:a16="http://schemas.microsoft.com/office/drawing/2014/main" id="{8E82C142-90D9-4975-8D84-AEB5FBB765C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0" name="正方形/長方形 349">
          <a:extLst>
            <a:ext uri="{FF2B5EF4-FFF2-40B4-BE49-F238E27FC236}">
              <a16:creationId xmlns:a16="http://schemas.microsoft.com/office/drawing/2014/main" id="{3AC4EBCF-8069-47E2-8347-DF101680418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正方形/長方形 350">
          <a:extLst>
            <a:ext uri="{FF2B5EF4-FFF2-40B4-BE49-F238E27FC236}">
              <a16:creationId xmlns:a16="http://schemas.microsoft.com/office/drawing/2014/main" id="{F2E00A9C-BFBB-459B-9E7E-FA54C2B7A097}"/>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2" name="正方形/長方形 351">
          <a:extLst>
            <a:ext uri="{FF2B5EF4-FFF2-40B4-BE49-F238E27FC236}">
              <a16:creationId xmlns:a16="http://schemas.microsoft.com/office/drawing/2014/main" id="{661AD8A1-4992-4732-AB4C-392315E7C8C6}"/>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3" name="正方形/長方形 352">
          <a:extLst>
            <a:ext uri="{FF2B5EF4-FFF2-40B4-BE49-F238E27FC236}">
              <a16:creationId xmlns:a16="http://schemas.microsoft.com/office/drawing/2014/main" id="{B8A3DAA0-6E54-4BDE-BBEA-26EA0065ED1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4" name="テキスト ボックス 353">
          <a:extLst>
            <a:ext uri="{FF2B5EF4-FFF2-40B4-BE49-F238E27FC236}">
              <a16:creationId xmlns:a16="http://schemas.microsoft.com/office/drawing/2014/main" id="{FB1B0E8A-84EB-41DE-8FBA-B5F21D6C925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ポイント下回っているが、前年度対比で</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ポイント増加した。</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今後、新庁舎建設に伴う地方債の発行が見込まれるため、充当可能基金の活用など検討し、適正な管理に努める。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55" name="テキスト ボックス 354">
          <a:extLst>
            <a:ext uri="{FF2B5EF4-FFF2-40B4-BE49-F238E27FC236}">
              <a16:creationId xmlns:a16="http://schemas.microsoft.com/office/drawing/2014/main" id="{F89EFB3F-0242-4F09-8B9E-A98ED1F548F5}"/>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6" name="直線コネクタ 355">
          <a:extLst>
            <a:ext uri="{FF2B5EF4-FFF2-40B4-BE49-F238E27FC236}">
              <a16:creationId xmlns:a16="http://schemas.microsoft.com/office/drawing/2014/main" id="{57F16DE1-BE28-4995-B8D9-D0F750FE09DE}"/>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7" name="テキスト ボックス 356">
          <a:extLst>
            <a:ext uri="{FF2B5EF4-FFF2-40B4-BE49-F238E27FC236}">
              <a16:creationId xmlns:a16="http://schemas.microsoft.com/office/drawing/2014/main" id="{F05D3C87-CCC0-4E6D-AA85-B44947C31D1B}"/>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8" name="直線コネクタ 357">
          <a:extLst>
            <a:ext uri="{FF2B5EF4-FFF2-40B4-BE49-F238E27FC236}">
              <a16:creationId xmlns:a16="http://schemas.microsoft.com/office/drawing/2014/main" id="{7F33842C-EDE1-4141-B75A-07E503455D82}"/>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9" name="テキスト ボックス 358">
          <a:extLst>
            <a:ext uri="{FF2B5EF4-FFF2-40B4-BE49-F238E27FC236}">
              <a16:creationId xmlns:a16="http://schemas.microsoft.com/office/drawing/2014/main" id="{FB3D9D57-4F48-4167-A2EA-82EBFD21B1F5}"/>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0" name="直線コネクタ 359">
          <a:extLst>
            <a:ext uri="{FF2B5EF4-FFF2-40B4-BE49-F238E27FC236}">
              <a16:creationId xmlns:a16="http://schemas.microsoft.com/office/drawing/2014/main" id="{A7B0B5F3-EAFA-4F27-A023-C2FDC08C4372}"/>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1" name="テキスト ボックス 360">
          <a:extLst>
            <a:ext uri="{FF2B5EF4-FFF2-40B4-BE49-F238E27FC236}">
              <a16:creationId xmlns:a16="http://schemas.microsoft.com/office/drawing/2014/main" id="{71B648CF-7DA0-432F-8E54-5C517E50B073}"/>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2" name="直線コネクタ 361">
          <a:extLst>
            <a:ext uri="{FF2B5EF4-FFF2-40B4-BE49-F238E27FC236}">
              <a16:creationId xmlns:a16="http://schemas.microsoft.com/office/drawing/2014/main" id="{999E1E07-AC49-49CB-B0AB-98E3B0D12E96}"/>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3" name="テキスト ボックス 362">
          <a:extLst>
            <a:ext uri="{FF2B5EF4-FFF2-40B4-BE49-F238E27FC236}">
              <a16:creationId xmlns:a16="http://schemas.microsoft.com/office/drawing/2014/main" id="{7E97A45A-A726-4937-8FDB-C80C7948A7E5}"/>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4" name="直線コネクタ 363">
          <a:extLst>
            <a:ext uri="{FF2B5EF4-FFF2-40B4-BE49-F238E27FC236}">
              <a16:creationId xmlns:a16="http://schemas.microsoft.com/office/drawing/2014/main" id="{79AEF99C-594D-487F-91FE-8F79F07E57E9}"/>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5" name="テキスト ボックス 364">
          <a:extLst>
            <a:ext uri="{FF2B5EF4-FFF2-40B4-BE49-F238E27FC236}">
              <a16:creationId xmlns:a16="http://schemas.microsoft.com/office/drawing/2014/main" id="{DA2B0D6B-A6B2-4E9A-95D5-02867F379C0B}"/>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A259EE5F-84A4-4C1A-AF2A-E1841967656C}"/>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C4D063C8-FED2-46D1-9E93-22142C625392}"/>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19558</xdr:rowOff>
    </xdr:from>
    <xdr:to>
      <xdr:col>24</xdr:col>
      <xdr:colOff>25400</xdr:colOff>
      <xdr:row>80</xdr:row>
      <xdr:rowOff>85852</xdr:rowOff>
    </xdr:to>
    <xdr:cxnSp macro="">
      <xdr:nvCxnSpPr>
        <xdr:cNvPr id="368" name="直線コネクタ 367">
          <a:extLst>
            <a:ext uri="{FF2B5EF4-FFF2-40B4-BE49-F238E27FC236}">
              <a16:creationId xmlns:a16="http://schemas.microsoft.com/office/drawing/2014/main" id="{8E0C950E-4089-4F8A-BE39-E2F6EE653BBC}"/>
            </a:ext>
          </a:extLst>
        </xdr:cNvPr>
        <xdr:cNvCxnSpPr/>
      </xdr:nvCxnSpPr>
      <xdr:spPr>
        <a:xfrm flipV="1">
          <a:off x="4826000" y="1287830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9" name="公債費最小値テキスト">
          <a:extLst>
            <a:ext uri="{FF2B5EF4-FFF2-40B4-BE49-F238E27FC236}">
              <a16:creationId xmlns:a16="http://schemas.microsoft.com/office/drawing/2014/main" id="{BE0952EE-19AB-4818-B1DF-C5951E3E021B}"/>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70" name="直線コネクタ 369">
          <a:extLst>
            <a:ext uri="{FF2B5EF4-FFF2-40B4-BE49-F238E27FC236}">
              <a16:creationId xmlns:a16="http://schemas.microsoft.com/office/drawing/2014/main" id="{1D1C9641-5D78-4BCD-9BA3-316626474358}"/>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105935</xdr:rowOff>
    </xdr:from>
    <xdr:ext cx="762000" cy="259045"/>
    <xdr:sp macro="" textlink="">
      <xdr:nvSpPr>
        <xdr:cNvPr id="371" name="公債費最大値テキスト">
          <a:extLst>
            <a:ext uri="{FF2B5EF4-FFF2-40B4-BE49-F238E27FC236}">
              <a16:creationId xmlns:a16="http://schemas.microsoft.com/office/drawing/2014/main" id="{FCF55F09-F9B6-44DE-B432-5AA81723F0A1}"/>
            </a:ext>
          </a:extLst>
        </xdr:cNvPr>
        <xdr:cNvSpPr txBox="1"/>
      </xdr:nvSpPr>
      <xdr:spPr>
        <a:xfrm>
          <a:off x="4914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19558</xdr:rowOff>
    </xdr:from>
    <xdr:to>
      <xdr:col>24</xdr:col>
      <xdr:colOff>114300</xdr:colOff>
      <xdr:row>75</xdr:row>
      <xdr:rowOff>19558</xdr:rowOff>
    </xdr:to>
    <xdr:cxnSp macro="">
      <xdr:nvCxnSpPr>
        <xdr:cNvPr id="372" name="直線コネクタ 371">
          <a:extLst>
            <a:ext uri="{FF2B5EF4-FFF2-40B4-BE49-F238E27FC236}">
              <a16:creationId xmlns:a16="http://schemas.microsoft.com/office/drawing/2014/main" id="{3F45B099-492B-4C66-9590-E2955B376B19}"/>
            </a:ext>
          </a:extLst>
        </xdr:cNvPr>
        <xdr:cNvCxnSpPr/>
      </xdr:nvCxnSpPr>
      <xdr:spPr>
        <a:xfrm>
          <a:off x="4737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113285</xdr:rowOff>
    </xdr:to>
    <xdr:cxnSp macro="">
      <xdr:nvCxnSpPr>
        <xdr:cNvPr id="373" name="直線コネクタ 372">
          <a:extLst>
            <a:ext uri="{FF2B5EF4-FFF2-40B4-BE49-F238E27FC236}">
              <a16:creationId xmlns:a16="http://schemas.microsoft.com/office/drawing/2014/main" id="{34DF9FBB-0934-46B9-890D-BFB72912F64A}"/>
            </a:ext>
          </a:extLst>
        </xdr:cNvPr>
        <xdr:cNvCxnSpPr/>
      </xdr:nvCxnSpPr>
      <xdr:spPr>
        <a:xfrm>
          <a:off x="3987800" y="13134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32275</xdr:rowOff>
    </xdr:from>
    <xdr:ext cx="762000" cy="259045"/>
    <xdr:sp macro="" textlink="">
      <xdr:nvSpPr>
        <xdr:cNvPr id="374" name="公債費平均値テキスト">
          <a:extLst>
            <a:ext uri="{FF2B5EF4-FFF2-40B4-BE49-F238E27FC236}">
              <a16:creationId xmlns:a16="http://schemas.microsoft.com/office/drawing/2014/main" id="{4EFAD031-2E11-4CA7-AFE8-36B2A2495D7C}"/>
            </a:ext>
          </a:extLst>
        </xdr:cNvPr>
        <xdr:cNvSpPr txBox="1"/>
      </xdr:nvSpPr>
      <xdr:spPr>
        <a:xfrm>
          <a:off x="4914900" y="13233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75" name="フローチャート: 判断 374">
          <a:extLst>
            <a:ext uri="{FF2B5EF4-FFF2-40B4-BE49-F238E27FC236}">
              <a16:creationId xmlns:a16="http://schemas.microsoft.com/office/drawing/2014/main" id="{9D26BC8C-E49B-4089-8C0D-F4DAD5658C91}"/>
            </a:ext>
          </a:extLst>
        </xdr:cNvPr>
        <xdr:cNvSpPr/>
      </xdr:nvSpPr>
      <xdr:spPr>
        <a:xfrm>
          <a:off x="47752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76708</xdr:rowOff>
    </xdr:from>
    <xdr:to>
      <xdr:col>19</xdr:col>
      <xdr:colOff>187325</xdr:colOff>
      <xdr:row>76</xdr:row>
      <xdr:rowOff>104139</xdr:rowOff>
    </xdr:to>
    <xdr:cxnSp macro="">
      <xdr:nvCxnSpPr>
        <xdr:cNvPr id="376" name="直線コネクタ 375">
          <a:extLst>
            <a:ext uri="{FF2B5EF4-FFF2-40B4-BE49-F238E27FC236}">
              <a16:creationId xmlns:a16="http://schemas.microsoft.com/office/drawing/2014/main" id="{B782C609-861A-4218-B89E-9504E7E74CB3}"/>
            </a:ext>
          </a:extLst>
        </xdr:cNvPr>
        <xdr:cNvCxnSpPr/>
      </xdr:nvCxnSpPr>
      <xdr:spPr>
        <a:xfrm>
          <a:off x="3098800" y="131069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83058</xdr:rowOff>
    </xdr:from>
    <xdr:to>
      <xdr:col>20</xdr:col>
      <xdr:colOff>38100</xdr:colOff>
      <xdr:row>78</xdr:row>
      <xdr:rowOff>13208</xdr:rowOff>
    </xdr:to>
    <xdr:sp macro="" textlink="">
      <xdr:nvSpPr>
        <xdr:cNvPr id="377" name="フローチャート: 判断 376">
          <a:extLst>
            <a:ext uri="{FF2B5EF4-FFF2-40B4-BE49-F238E27FC236}">
              <a16:creationId xmlns:a16="http://schemas.microsoft.com/office/drawing/2014/main" id="{A159A296-A1F0-4FEF-85C5-B820B942EC73}"/>
            </a:ext>
          </a:extLst>
        </xdr:cNvPr>
        <xdr:cNvSpPr/>
      </xdr:nvSpPr>
      <xdr:spPr>
        <a:xfrm>
          <a:off x="3937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78" name="テキスト ボックス 377">
          <a:extLst>
            <a:ext uri="{FF2B5EF4-FFF2-40B4-BE49-F238E27FC236}">
              <a16:creationId xmlns:a16="http://schemas.microsoft.com/office/drawing/2014/main" id="{CB8ACDA5-F950-4B4F-834F-8F450D889F6A}"/>
            </a:ext>
          </a:extLst>
        </xdr:cNvPr>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131572</xdr:rowOff>
    </xdr:to>
    <xdr:cxnSp macro="">
      <xdr:nvCxnSpPr>
        <xdr:cNvPr id="379" name="直線コネクタ 378">
          <a:extLst>
            <a:ext uri="{FF2B5EF4-FFF2-40B4-BE49-F238E27FC236}">
              <a16:creationId xmlns:a16="http://schemas.microsoft.com/office/drawing/2014/main" id="{37D6915E-EB71-4F18-BA66-3418944CA2E2}"/>
            </a:ext>
          </a:extLst>
        </xdr:cNvPr>
        <xdr:cNvCxnSpPr/>
      </xdr:nvCxnSpPr>
      <xdr:spPr>
        <a:xfrm flipV="1">
          <a:off x="2209800" y="13106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0" name="フローチャート: 判断 379">
          <a:extLst>
            <a:ext uri="{FF2B5EF4-FFF2-40B4-BE49-F238E27FC236}">
              <a16:creationId xmlns:a16="http://schemas.microsoft.com/office/drawing/2014/main" id="{56E0357C-686B-417C-B2D0-2A1ADCF97E32}"/>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DF629C5-42CD-4CCD-86F1-0FFEC5DF228C}"/>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145287</xdr:rowOff>
    </xdr:to>
    <xdr:cxnSp macro="">
      <xdr:nvCxnSpPr>
        <xdr:cNvPr id="382" name="直線コネクタ 381">
          <a:extLst>
            <a:ext uri="{FF2B5EF4-FFF2-40B4-BE49-F238E27FC236}">
              <a16:creationId xmlns:a16="http://schemas.microsoft.com/office/drawing/2014/main" id="{6009DB5F-8F0E-4DC0-9270-58372DC6C0D6}"/>
            </a:ext>
          </a:extLst>
        </xdr:cNvPr>
        <xdr:cNvCxnSpPr/>
      </xdr:nvCxnSpPr>
      <xdr:spPr>
        <a:xfrm flipV="1">
          <a:off x="1320800" y="131617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83" name="フローチャート: 判断 382">
          <a:extLst>
            <a:ext uri="{FF2B5EF4-FFF2-40B4-BE49-F238E27FC236}">
              <a16:creationId xmlns:a16="http://schemas.microsoft.com/office/drawing/2014/main" id="{1DE21ACC-F193-4303-B06B-4DDF122307BF}"/>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4" name="テキスト ボックス 383">
          <a:extLst>
            <a:ext uri="{FF2B5EF4-FFF2-40B4-BE49-F238E27FC236}">
              <a16:creationId xmlns:a16="http://schemas.microsoft.com/office/drawing/2014/main" id="{5AD8385E-44EE-41B6-BC6F-FAF70ED2FEEC}"/>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85" name="フローチャート: 判断 384">
          <a:extLst>
            <a:ext uri="{FF2B5EF4-FFF2-40B4-BE49-F238E27FC236}">
              <a16:creationId xmlns:a16="http://schemas.microsoft.com/office/drawing/2014/main" id="{3CD181BA-649D-4354-8146-8C40202B0FDA}"/>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86" name="テキスト ボックス 385">
          <a:extLst>
            <a:ext uri="{FF2B5EF4-FFF2-40B4-BE49-F238E27FC236}">
              <a16:creationId xmlns:a16="http://schemas.microsoft.com/office/drawing/2014/main" id="{05E4A72A-1295-4E14-8BEB-BAC0E5F90EBF}"/>
            </a:ext>
          </a:extLst>
        </xdr:cNvPr>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AF437AD8-91C2-4E6D-B159-5D85862B5E47}"/>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35DE5929-444F-4201-8424-B4B46AAC6B51}"/>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A446680D-547D-4777-A883-3E62DD8483EE}"/>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441A2E76-5C9F-4013-A698-FDB2DBAA308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5AD55FF8-B3AC-4805-80F6-1924456F95B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92" name="楕円 391">
          <a:extLst>
            <a:ext uri="{FF2B5EF4-FFF2-40B4-BE49-F238E27FC236}">
              <a16:creationId xmlns:a16="http://schemas.microsoft.com/office/drawing/2014/main" id="{1358C731-963A-47DD-8783-3DCFC3E7CA4F}"/>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93" name="公債費該当値テキスト">
          <a:extLst>
            <a:ext uri="{FF2B5EF4-FFF2-40B4-BE49-F238E27FC236}">
              <a16:creationId xmlns:a16="http://schemas.microsoft.com/office/drawing/2014/main" id="{ADFC5B37-0598-4963-BF8D-C0E725303208}"/>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94" name="楕円 393">
          <a:extLst>
            <a:ext uri="{FF2B5EF4-FFF2-40B4-BE49-F238E27FC236}">
              <a16:creationId xmlns:a16="http://schemas.microsoft.com/office/drawing/2014/main" id="{545B4498-CF9E-4641-9667-89D714293D1F}"/>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95" name="テキスト ボックス 394">
          <a:extLst>
            <a:ext uri="{FF2B5EF4-FFF2-40B4-BE49-F238E27FC236}">
              <a16:creationId xmlns:a16="http://schemas.microsoft.com/office/drawing/2014/main" id="{E824D10B-15FD-4CFD-A6A5-C2C943CF6469}"/>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25908</xdr:rowOff>
    </xdr:from>
    <xdr:to>
      <xdr:col>15</xdr:col>
      <xdr:colOff>149225</xdr:colOff>
      <xdr:row>76</xdr:row>
      <xdr:rowOff>127508</xdr:rowOff>
    </xdr:to>
    <xdr:sp macro="" textlink="">
      <xdr:nvSpPr>
        <xdr:cNvPr id="396" name="楕円 395">
          <a:extLst>
            <a:ext uri="{FF2B5EF4-FFF2-40B4-BE49-F238E27FC236}">
              <a16:creationId xmlns:a16="http://schemas.microsoft.com/office/drawing/2014/main" id="{3474ED58-7993-41D2-841C-6BEF83B04DC3}"/>
            </a:ext>
          </a:extLst>
        </xdr:cNvPr>
        <xdr:cNvSpPr/>
      </xdr:nvSpPr>
      <xdr:spPr>
        <a:xfrm>
          <a:off x="3048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137685</xdr:rowOff>
    </xdr:from>
    <xdr:ext cx="762000" cy="259045"/>
    <xdr:sp macro="" textlink="">
      <xdr:nvSpPr>
        <xdr:cNvPr id="397" name="テキスト ボックス 396">
          <a:extLst>
            <a:ext uri="{FF2B5EF4-FFF2-40B4-BE49-F238E27FC236}">
              <a16:creationId xmlns:a16="http://schemas.microsoft.com/office/drawing/2014/main" id="{FFA5AD7B-1F36-4DDC-B529-DCB58E3805BA}"/>
            </a:ext>
          </a:extLst>
        </xdr:cNvPr>
        <xdr:cNvSpPr txBox="1"/>
      </xdr:nvSpPr>
      <xdr:spPr>
        <a:xfrm>
          <a:off x="2717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98" name="楕円 397">
          <a:extLst>
            <a:ext uri="{FF2B5EF4-FFF2-40B4-BE49-F238E27FC236}">
              <a16:creationId xmlns:a16="http://schemas.microsoft.com/office/drawing/2014/main" id="{CF158645-90F5-460A-A756-3FFB8CE8D1BB}"/>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99" name="テキスト ボックス 398">
          <a:extLst>
            <a:ext uri="{FF2B5EF4-FFF2-40B4-BE49-F238E27FC236}">
              <a16:creationId xmlns:a16="http://schemas.microsoft.com/office/drawing/2014/main" id="{A269B8AE-8E70-44D7-A899-E732598F6A91}"/>
            </a:ext>
          </a:extLst>
        </xdr:cNvPr>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400" name="楕円 399">
          <a:extLst>
            <a:ext uri="{FF2B5EF4-FFF2-40B4-BE49-F238E27FC236}">
              <a16:creationId xmlns:a16="http://schemas.microsoft.com/office/drawing/2014/main" id="{C5676A9E-B784-4342-90AC-851FA675DCF5}"/>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401" name="テキスト ボックス 400">
          <a:extLst>
            <a:ext uri="{FF2B5EF4-FFF2-40B4-BE49-F238E27FC236}">
              <a16:creationId xmlns:a16="http://schemas.microsoft.com/office/drawing/2014/main" id="{B1BB54C6-CD9C-42D1-AB21-B89CE57C5D6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8548EB7E-EDC0-43EC-B013-6FE4089C81F9}"/>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57310802-88A0-45E3-B328-8AAD1C86706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594ADB3-02EF-4DCB-9B85-51B9948CECED}"/>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CFA05A69-2A02-4D13-AF0A-39B02F31A466}"/>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E0D5E0DC-A04A-48B5-A10E-07E46A817D39}"/>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62634F34-A085-4DCC-8C44-513097A6B1A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60D6C72E-B521-407A-900E-93A7A64D3CE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15C94B2A-8FC2-470A-95C3-7674EE239ED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B9D26D32-B0B7-48AB-859E-90735B6D655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3CDAC1BF-43D2-4F5C-8CCD-0E34C7792485}"/>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AF9CE064-2A62-49D1-B374-BB8B311B7D6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公債費以外の経常経費が類似団体平均値を上回る要因としては、</a:t>
          </a:r>
          <a:r>
            <a:rPr kumimoji="1" lang="ja-JP" altLang="en-US" sz="1100">
              <a:solidFill>
                <a:schemeClr val="dk1"/>
              </a:solidFill>
              <a:effectLst/>
              <a:latin typeface="+mn-lt"/>
              <a:ea typeface="+mn-ea"/>
              <a:cs typeface="+mn-cs"/>
            </a:rPr>
            <a:t>物件費、人件費</a:t>
          </a:r>
          <a:r>
            <a:rPr kumimoji="1" lang="ja-JP" altLang="ja-JP" sz="1100">
              <a:solidFill>
                <a:schemeClr val="dk1"/>
              </a:solidFill>
              <a:effectLst/>
              <a:latin typeface="+mn-lt"/>
              <a:ea typeface="+mn-ea"/>
              <a:cs typeface="+mn-cs"/>
            </a:rPr>
            <a:t>、補助費の経常収支比率が高いことが上げられる。</a:t>
          </a:r>
          <a:endParaRPr lang="ja-JP" altLang="ja-JP" sz="1400">
            <a:effectLst/>
          </a:endParaRPr>
        </a:p>
        <a:p>
          <a:r>
            <a:rPr kumimoji="1" lang="ja-JP" altLang="ja-JP" sz="1100">
              <a:solidFill>
                <a:schemeClr val="dk1"/>
              </a:solidFill>
              <a:effectLst/>
              <a:latin typeface="+mn-lt"/>
              <a:ea typeface="+mn-ea"/>
              <a:cs typeface="+mn-cs"/>
            </a:rPr>
            <a:t>今後も、コスト削減や事務事業の整理統廃合</a:t>
          </a:r>
          <a:r>
            <a:rPr kumimoji="1" lang="ja-JP" altLang="en-US" sz="1100">
              <a:solidFill>
                <a:schemeClr val="dk1"/>
              </a:solidFill>
              <a:effectLst/>
              <a:latin typeface="+mn-lt"/>
              <a:ea typeface="+mn-ea"/>
              <a:cs typeface="+mn-cs"/>
            </a:rPr>
            <a:t>による経費削減に努め、さらなる適正化、合理化を図っていく。</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E61AB6DC-2F3A-4654-8C8D-F9F27E5529E9}"/>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5526E865-A5E8-4819-ADDB-822BF53E37A3}"/>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9A04DB4F-8FB7-4835-9030-B858A6ABB973}"/>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BDA785B6-435E-4F5A-B532-B9C422E5D03F}"/>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609E92E8-280F-42F2-818B-BA80D24EC417}"/>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9D294421-8AB7-4018-BDE6-2A6760C080CD}"/>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5AE227E6-B1A1-4FBC-9B93-59EF2D107411}"/>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FCD4F041-4F98-472C-A063-AE792917E201}"/>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7E584980-3B1C-43DA-8DB0-59FC7EDB4822}"/>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C74E07FE-1D0B-4A14-9B6A-D053052CCA5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D4366416-2333-43E6-942B-00EDFB6B6A5E}"/>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78C0651C-92B2-4AC3-8D8F-236E4196D95A}"/>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4B9B86ED-4392-4DE2-B0FF-D2BB73070EB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EE755307-8CE7-4D5B-A7F1-F503609ADD3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79</xdr:row>
      <xdr:rowOff>115570</xdr:rowOff>
    </xdr:to>
    <xdr:cxnSp macro="">
      <xdr:nvCxnSpPr>
        <xdr:cNvPr id="427" name="直線コネクタ 426">
          <a:extLst>
            <a:ext uri="{FF2B5EF4-FFF2-40B4-BE49-F238E27FC236}">
              <a16:creationId xmlns:a16="http://schemas.microsoft.com/office/drawing/2014/main" id="{5ED69ED2-F8AA-4A2B-BC17-FCB4101BCD93}"/>
            </a:ext>
          </a:extLst>
        </xdr:cNvPr>
        <xdr:cNvCxnSpPr/>
      </xdr:nvCxnSpPr>
      <xdr:spPr>
        <a:xfrm flipV="1">
          <a:off x="16510000" y="12635992"/>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87647</xdr:rowOff>
    </xdr:from>
    <xdr:ext cx="762000" cy="259045"/>
    <xdr:sp macro="" textlink="">
      <xdr:nvSpPr>
        <xdr:cNvPr id="428" name="公債費以外最小値テキスト">
          <a:extLst>
            <a:ext uri="{FF2B5EF4-FFF2-40B4-BE49-F238E27FC236}">
              <a16:creationId xmlns:a16="http://schemas.microsoft.com/office/drawing/2014/main" id="{A18607DE-2077-438F-8BD8-166374CAB80D}"/>
            </a:ext>
          </a:extLst>
        </xdr:cNvPr>
        <xdr:cNvSpPr txBox="1"/>
      </xdr:nvSpPr>
      <xdr:spPr>
        <a:xfrm>
          <a:off x="16598900" y="1363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115570</xdr:rowOff>
    </xdr:from>
    <xdr:to>
      <xdr:col>82</xdr:col>
      <xdr:colOff>196850</xdr:colOff>
      <xdr:row>79</xdr:row>
      <xdr:rowOff>115570</xdr:rowOff>
    </xdr:to>
    <xdr:cxnSp macro="">
      <xdr:nvCxnSpPr>
        <xdr:cNvPr id="429" name="直線コネクタ 428">
          <a:extLst>
            <a:ext uri="{FF2B5EF4-FFF2-40B4-BE49-F238E27FC236}">
              <a16:creationId xmlns:a16="http://schemas.microsoft.com/office/drawing/2014/main" id="{FD75B033-4E7F-4794-B591-9B777514D535}"/>
            </a:ext>
          </a:extLst>
        </xdr:cNvPr>
        <xdr:cNvCxnSpPr/>
      </xdr:nvCxnSpPr>
      <xdr:spPr>
        <a:xfrm>
          <a:off x="16421100" y="1366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30" name="公債費以外最大値テキスト">
          <a:extLst>
            <a:ext uri="{FF2B5EF4-FFF2-40B4-BE49-F238E27FC236}">
              <a16:creationId xmlns:a16="http://schemas.microsoft.com/office/drawing/2014/main" id="{23DCAA60-FBEC-4B96-AEC3-9A418164E518}"/>
            </a:ext>
          </a:extLst>
        </xdr:cNvPr>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31" name="直線コネクタ 430">
          <a:extLst>
            <a:ext uri="{FF2B5EF4-FFF2-40B4-BE49-F238E27FC236}">
              <a16:creationId xmlns:a16="http://schemas.microsoft.com/office/drawing/2014/main" id="{06089BCB-4AD0-4C67-AEA3-53C442558E79}"/>
            </a:ext>
          </a:extLst>
        </xdr:cNvPr>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78</xdr:row>
      <xdr:rowOff>8128</xdr:rowOff>
    </xdr:to>
    <xdr:cxnSp macro="">
      <xdr:nvCxnSpPr>
        <xdr:cNvPr id="432" name="直線コネクタ 431">
          <a:extLst>
            <a:ext uri="{FF2B5EF4-FFF2-40B4-BE49-F238E27FC236}">
              <a16:creationId xmlns:a16="http://schemas.microsoft.com/office/drawing/2014/main" id="{41410FD4-C76D-404B-8E3D-CCD7F41AB5C3}"/>
            </a:ext>
          </a:extLst>
        </xdr:cNvPr>
        <xdr:cNvCxnSpPr/>
      </xdr:nvCxnSpPr>
      <xdr:spPr>
        <a:xfrm>
          <a:off x="15671800" y="132989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33" name="公債費以外平均値テキスト">
          <a:extLst>
            <a:ext uri="{FF2B5EF4-FFF2-40B4-BE49-F238E27FC236}">
              <a16:creationId xmlns:a16="http://schemas.microsoft.com/office/drawing/2014/main" id="{A0F955FF-98C3-4E5D-AE8A-696A82F8D7DB}"/>
            </a:ext>
          </a:extLst>
        </xdr:cNvPr>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34" name="フローチャート: 判断 433">
          <a:extLst>
            <a:ext uri="{FF2B5EF4-FFF2-40B4-BE49-F238E27FC236}">
              <a16:creationId xmlns:a16="http://schemas.microsoft.com/office/drawing/2014/main" id="{93B823F1-2381-454B-B546-3F427D94B5C7}"/>
            </a:ext>
          </a:extLst>
        </xdr:cNvPr>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97282</xdr:rowOff>
    </xdr:to>
    <xdr:cxnSp macro="">
      <xdr:nvCxnSpPr>
        <xdr:cNvPr id="435" name="直線コネクタ 434">
          <a:extLst>
            <a:ext uri="{FF2B5EF4-FFF2-40B4-BE49-F238E27FC236}">
              <a16:creationId xmlns:a16="http://schemas.microsoft.com/office/drawing/2014/main" id="{13898BED-E729-4701-AD24-3E4BAC8948ED}"/>
            </a:ext>
          </a:extLst>
        </xdr:cNvPr>
        <xdr:cNvCxnSpPr/>
      </xdr:nvCxnSpPr>
      <xdr:spPr>
        <a:xfrm>
          <a:off x="14782800" y="132715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147065</xdr:rowOff>
    </xdr:from>
    <xdr:to>
      <xdr:col>78</xdr:col>
      <xdr:colOff>120650</xdr:colOff>
      <xdr:row>76</xdr:row>
      <xdr:rowOff>77215</xdr:rowOff>
    </xdr:to>
    <xdr:sp macro="" textlink="">
      <xdr:nvSpPr>
        <xdr:cNvPr id="436" name="フローチャート: 判断 435">
          <a:extLst>
            <a:ext uri="{FF2B5EF4-FFF2-40B4-BE49-F238E27FC236}">
              <a16:creationId xmlns:a16="http://schemas.microsoft.com/office/drawing/2014/main" id="{CC7FA370-7A62-4C0A-89D3-88C76D379869}"/>
            </a:ext>
          </a:extLst>
        </xdr:cNvPr>
        <xdr:cNvSpPr/>
      </xdr:nvSpPr>
      <xdr:spPr>
        <a:xfrm>
          <a:off x="15621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37" name="テキスト ボックス 436">
          <a:extLst>
            <a:ext uri="{FF2B5EF4-FFF2-40B4-BE49-F238E27FC236}">
              <a16:creationId xmlns:a16="http://schemas.microsoft.com/office/drawing/2014/main" id="{C63B5667-EF7B-4A98-A551-B41C1FDF5FD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69850</xdr:rowOff>
    </xdr:to>
    <xdr:cxnSp macro="">
      <xdr:nvCxnSpPr>
        <xdr:cNvPr id="438" name="直線コネクタ 437">
          <a:extLst>
            <a:ext uri="{FF2B5EF4-FFF2-40B4-BE49-F238E27FC236}">
              <a16:creationId xmlns:a16="http://schemas.microsoft.com/office/drawing/2014/main" id="{9A05D070-0376-40BF-9366-264D79D44032}"/>
            </a:ext>
          </a:extLst>
        </xdr:cNvPr>
        <xdr:cNvCxnSpPr/>
      </xdr:nvCxnSpPr>
      <xdr:spPr>
        <a:xfrm>
          <a:off x="13893800" y="132440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101346</xdr:rowOff>
    </xdr:from>
    <xdr:to>
      <xdr:col>74</xdr:col>
      <xdr:colOff>31750</xdr:colOff>
      <xdr:row>76</xdr:row>
      <xdr:rowOff>31496</xdr:rowOff>
    </xdr:to>
    <xdr:sp macro="" textlink="">
      <xdr:nvSpPr>
        <xdr:cNvPr id="439" name="フローチャート: 判断 438">
          <a:extLst>
            <a:ext uri="{FF2B5EF4-FFF2-40B4-BE49-F238E27FC236}">
              <a16:creationId xmlns:a16="http://schemas.microsoft.com/office/drawing/2014/main" id="{33CCA2E3-EFFC-41E9-B4D0-700B205FA62B}"/>
            </a:ext>
          </a:extLst>
        </xdr:cNvPr>
        <xdr:cNvSpPr/>
      </xdr:nvSpPr>
      <xdr:spPr>
        <a:xfrm>
          <a:off x="14732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41673</xdr:rowOff>
    </xdr:from>
    <xdr:ext cx="762000" cy="259045"/>
    <xdr:sp macro="" textlink="">
      <xdr:nvSpPr>
        <xdr:cNvPr id="440" name="テキスト ボックス 439">
          <a:extLst>
            <a:ext uri="{FF2B5EF4-FFF2-40B4-BE49-F238E27FC236}">
              <a16:creationId xmlns:a16="http://schemas.microsoft.com/office/drawing/2014/main" id="{3BAA1B35-4463-42B9-B965-4ABF835439BA}"/>
            </a:ext>
          </a:extLst>
        </xdr:cNvPr>
        <xdr:cNvSpPr txBox="1"/>
      </xdr:nvSpPr>
      <xdr:spPr>
        <a:xfrm>
          <a:off x="14401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77</xdr:row>
      <xdr:rowOff>42418</xdr:rowOff>
    </xdr:to>
    <xdr:cxnSp macro="">
      <xdr:nvCxnSpPr>
        <xdr:cNvPr id="441" name="直線コネクタ 440">
          <a:extLst>
            <a:ext uri="{FF2B5EF4-FFF2-40B4-BE49-F238E27FC236}">
              <a16:creationId xmlns:a16="http://schemas.microsoft.com/office/drawing/2014/main" id="{4D914902-3FC7-4032-A901-0917562E391F}"/>
            </a:ext>
          </a:extLst>
        </xdr:cNvPr>
        <xdr:cNvCxnSpPr/>
      </xdr:nvCxnSpPr>
      <xdr:spPr>
        <a:xfrm>
          <a:off x="13004800" y="132257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42" name="フローチャート: 判断 441">
          <a:extLst>
            <a:ext uri="{FF2B5EF4-FFF2-40B4-BE49-F238E27FC236}">
              <a16:creationId xmlns:a16="http://schemas.microsoft.com/office/drawing/2014/main" id="{24835619-92EA-4D68-8506-A2DC6B9E6282}"/>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43" name="テキスト ボックス 442">
          <a:extLst>
            <a:ext uri="{FF2B5EF4-FFF2-40B4-BE49-F238E27FC236}">
              <a16:creationId xmlns:a16="http://schemas.microsoft.com/office/drawing/2014/main" id="{999A0062-984F-47F8-8FF0-1446758A5EB1}"/>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4" name="フローチャート: 判断 443">
          <a:extLst>
            <a:ext uri="{FF2B5EF4-FFF2-40B4-BE49-F238E27FC236}">
              <a16:creationId xmlns:a16="http://schemas.microsoft.com/office/drawing/2014/main" id="{195BC277-842E-4CB0-83C2-252CCD33D9B0}"/>
            </a:ext>
          </a:extLst>
        </xdr:cNvPr>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45" name="テキスト ボックス 444">
          <a:extLst>
            <a:ext uri="{FF2B5EF4-FFF2-40B4-BE49-F238E27FC236}">
              <a16:creationId xmlns:a16="http://schemas.microsoft.com/office/drawing/2014/main" id="{C4832701-E104-432C-9155-E942F8D8ADBF}"/>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82E9358C-B373-4A14-894F-0FB8BC46C43E}"/>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B6FC85E1-729E-489A-8E81-1E63C939293F}"/>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EEE1624A-C535-451E-BA5B-D4E156EB679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89329C9B-2703-41CC-9412-17ADBE90F8B1}"/>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B93B6BBA-4CDD-4C08-923A-FEFEAB23448F}"/>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51" name="楕円 450">
          <a:extLst>
            <a:ext uri="{FF2B5EF4-FFF2-40B4-BE49-F238E27FC236}">
              <a16:creationId xmlns:a16="http://schemas.microsoft.com/office/drawing/2014/main" id="{5D182F6A-C279-4025-A949-20FC0A76D755}"/>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52" name="公債費以外該当値テキスト">
          <a:extLst>
            <a:ext uri="{FF2B5EF4-FFF2-40B4-BE49-F238E27FC236}">
              <a16:creationId xmlns:a16="http://schemas.microsoft.com/office/drawing/2014/main" id="{01054353-47D6-4225-9F2D-CF279C193CAD}"/>
            </a:ext>
          </a:extLst>
        </xdr:cNvPr>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46482</xdr:rowOff>
    </xdr:from>
    <xdr:to>
      <xdr:col>78</xdr:col>
      <xdr:colOff>120650</xdr:colOff>
      <xdr:row>77</xdr:row>
      <xdr:rowOff>148082</xdr:rowOff>
    </xdr:to>
    <xdr:sp macro="" textlink="">
      <xdr:nvSpPr>
        <xdr:cNvPr id="453" name="楕円 452">
          <a:extLst>
            <a:ext uri="{FF2B5EF4-FFF2-40B4-BE49-F238E27FC236}">
              <a16:creationId xmlns:a16="http://schemas.microsoft.com/office/drawing/2014/main" id="{3D5DE768-701F-4873-B0C0-C28E5E42D5B4}"/>
            </a:ext>
          </a:extLst>
        </xdr:cNvPr>
        <xdr:cNvSpPr/>
      </xdr:nvSpPr>
      <xdr:spPr>
        <a:xfrm>
          <a:off x="15621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54" name="テキスト ボックス 453">
          <a:extLst>
            <a:ext uri="{FF2B5EF4-FFF2-40B4-BE49-F238E27FC236}">
              <a16:creationId xmlns:a16="http://schemas.microsoft.com/office/drawing/2014/main" id="{2AFF3C00-FDAA-40A7-9A74-E77077DD508B}"/>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5" name="楕円 454">
          <a:extLst>
            <a:ext uri="{FF2B5EF4-FFF2-40B4-BE49-F238E27FC236}">
              <a16:creationId xmlns:a16="http://schemas.microsoft.com/office/drawing/2014/main" id="{60BA12E2-F9E8-4E79-BE00-A04DA426328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6" name="テキスト ボックス 455">
          <a:extLst>
            <a:ext uri="{FF2B5EF4-FFF2-40B4-BE49-F238E27FC236}">
              <a16:creationId xmlns:a16="http://schemas.microsoft.com/office/drawing/2014/main" id="{ECC02554-22F7-401B-9BE2-72AB7B8099F3}"/>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7" name="楕円 456">
          <a:extLst>
            <a:ext uri="{FF2B5EF4-FFF2-40B4-BE49-F238E27FC236}">
              <a16:creationId xmlns:a16="http://schemas.microsoft.com/office/drawing/2014/main" id="{23A32D21-89AC-4B3E-933E-182DFAA1F5FD}"/>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77995</xdr:rowOff>
    </xdr:from>
    <xdr:ext cx="762000" cy="259045"/>
    <xdr:sp macro="" textlink="">
      <xdr:nvSpPr>
        <xdr:cNvPr id="458" name="テキスト ボックス 457">
          <a:extLst>
            <a:ext uri="{FF2B5EF4-FFF2-40B4-BE49-F238E27FC236}">
              <a16:creationId xmlns:a16="http://schemas.microsoft.com/office/drawing/2014/main" id="{008A4388-AF6F-456C-A183-5AACB381ABB3}"/>
            </a:ext>
          </a:extLst>
        </xdr:cNvPr>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9" name="楕円 458">
          <a:extLst>
            <a:ext uri="{FF2B5EF4-FFF2-40B4-BE49-F238E27FC236}">
              <a16:creationId xmlns:a16="http://schemas.microsoft.com/office/drawing/2014/main" id="{2A61352E-469D-46A3-91DA-E6EBC43A8421}"/>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60" name="テキスト ボックス 459">
          <a:extLst>
            <a:ext uri="{FF2B5EF4-FFF2-40B4-BE49-F238E27FC236}">
              <a16:creationId xmlns:a16="http://schemas.microsoft.com/office/drawing/2014/main" id="{B3C02ED1-9B06-4820-98B7-2447E70D6F1D}"/>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2F5FA963-2158-4221-83BD-2DF2CE2318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F3EAC879-44A1-4044-AC55-1F899A3E2B0A}"/>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A53E39D5-4ABD-46B7-9017-BD56B62AC716}"/>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A2FE2ABF-E1E1-4D20-AB16-EC79329F9AE7}"/>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F941083E-3009-4636-A660-AD6E2F32815D}"/>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BDCB62A-7C58-45F6-8473-6EEEEF39888E}"/>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BD138975-829D-4723-B32D-7855D92C7E3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DC9F2FB0-627D-4B9C-9C05-D6A00943057A}"/>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5EED964C-A907-4954-BC1C-F3C45F51D22A}"/>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6868E23B-03C8-4165-B540-D1C85C5D6596}"/>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5E4972D-1181-419C-BD04-32367C088E4A}"/>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34DAE811-E17A-4C13-8F0A-FE64B564A6D3}"/>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CD9C355F-5B8D-45A5-AD32-D389F3F7082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A0C9C750-0E67-4609-ABC1-05BE057D08BC}"/>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D2EBEEF2-68EA-4450-9808-3C8F9D034405}"/>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FEF95540-4D11-4391-A206-90FE7367FF23}"/>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0EAE78E-5ABC-48DB-8A6A-04A25BF8C465}"/>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8B649CC-9F7E-4D8B-9773-A415B591A21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81FB1A31-3DF1-49E9-BB94-3A5D2049CFAE}"/>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D7C877BC-EB39-4475-B610-6DAA5DD4042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2D6AB197-4968-4239-A37E-78F3E0C757D3}"/>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EAFA4650-C269-4F90-B7B3-DBBF8A43573F}"/>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D07A09A-B47E-4995-A638-5EBD7B049711}"/>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EB2786F8-E50F-48AA-892F-C7AD2C3BF9C8}"/>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57DE81E8-97B3-4054-8357-5CF2E9BD8578}"/>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3217E1C8-DA34-4B3D-B043-07A59CA76E3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63A7E21E-27AD-48B2-AFC4-42D678304AE5}"/>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DC4700C2-2011-4FDB-A8F4-BEA4FCC046F5}"/>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A0D80335-FEEA-46EE-9AAD-0093D9840212}"/>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F0A7459-B5C9-4395-81D6-3F23AAE4CA6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D54E61B7-7DA8-4160-B6F7-AD112DD75CB1}"/>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89577F76-DFF9-41FA-AC77-918E59BCB671}"/>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A298C9A2-189E-4F4E-89C4-0AF82E6B930F}"/>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D8849435-50E5-4F23-A658-E9BBBB04AF45}"/>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DA98C90F-613D-4831-B6E5-0E60AAD65F62}"/>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5C3837D8-55B8-4619-85FD-E92BD458C3B4}"/>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9CC17FE7-E352-40DA-A327-654AA1DA9C29}"/>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3A4A0D45-4511-4199-898F-CF9B94B533E1}"/>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5571DD2A-DE80-441A-A285-9E9DB6041708}"/>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EB15B84B-FCC8-4329-A72A-F9AD46522F7C}"/>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BEEF93EB-04EB-4ED0-80D1-001E96CE198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4219C485-49F0-4411-82F4-186A87D7FADD}"/>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3CE834CB-BBDE-41D0-8A04-1DB5C8EEE537}"/>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36817</xdr:rowOff>
    </xdr:from>
    <xdr:to>
      <xdr:col>29</xdr:col>
      <xdr:colOff>127000</xdr:colOff>
      <xdr:row>20</xdr:row>
      <xdr:rowOff>37374</xdr:rowOff>
    </xdr:to>
    <xdr:cxnSp macro="">
      <xdr:nvCxnSpPr>
        <xdr:cNvPr id="45" name="直線コネクタ 44">
          <a:extLst>
            <a:ext uri="{FF2B5EF4-FFF2-40B4-BE49-F238E27FC236}">
              <a16:creationId xmlns:a16="http://schemas.microsoft.com/office/drawing/2014/main" id="{88BA2806-A468-465E-8E71-807C1B87BBEB}"/>
            </a:ext>
          </a:extLst>
        </xdr:cNvPr>
        <xdr:cNvCxnSpPr/>
      </xdr:nvCxnSpPr>
      <xdr:spPr bwMode="auto">
        <a:xfrm flipV="1">
          <a:off x="5651500" y="2141842"/>
          <a:ext cx="0" cy="13721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9451</xdr:rowOff>
    </xdr:from>
    <xdr:ext cx="762000" cy="259045"/>
    <xdr:sp macro="" textlink="">
      <xdr:nvSpPr>
        <xdr:cNvPr id="46" name="人口1人当たり決算額の推移最小値テキスト130">
          <a:extLst>
            <a:ext uri="{FF2B5EF4-FFF2-40B4-BE49-F238E27FC236}">
              <a16:creationId xmlns:a16="http://schemas.microsoft.com/office/drawing/2014/main" id="{081B1902-7E11-413F-B01A-1556F2204F91}"/>
            </a:ext>
          </a:extLst>
        </xdr:cNvPr>
        <xdr:cNvSpPr txBox="1"/>
      </xdr:nvSpPr>
      <xdr:spPr>
        <a:xfrm>
          <a:off x="5740400" y="348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37374</xdr:rowOff>
    </xdr:from>
    <xdr:to>
      <xdr:col>30</xdr:col>
      <xdr:colOff>25400</xdr:colOff>
      <xdr:row>20</xdr:row>
      <xdr:rowOff>37374</xdr:rowOff>
    </xdr:to>
    <xdr:cxnSp macro="">
      <xdr:nvCxnSpPr>
        <xdr:cNvPr id="47" name="直線コネクタ 46">
          <a:extLst>
            <a:ext uri="{FF2B5EF4-FFF2-40B4-BE49-F238E27FC236}">
              <a16:creationId xmlns:a16="http://schemas.microsoft.com/office/drawing/2014/main" id="{EB7F88A0-2B80-4588-9EA1-5F94830CB005}"/>
            </a:ext>
          </a:extLst>
        </xdr:cNvPr>
        <xdr:cNvCxnSpPr/>
      </xdr:nvCxnSpPr>
      <xdr:spPr bwMode="auto">
        <a:xfrm>
          <a:off x="5562600" y="3513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123194</xdr:rowOff>
    </xdr:from>
    <xdr:ext cx="762000" cy="259045"/>
    <xdr:sp macro="" textlink="">
      <xdr:nvSpPr>
        <xdr:cNvPr id="48" name="人口1人当たり決算額の推移最大値テキスト130">
          <a:extLst>
            <a:ext uri="{FF2B5EF4-FFF2-40B4-BE49-F238E27FC236}">
              <a16:creationId xmlns:a16="http://schemas.microsoft.com/office/drawing/2014/main" id="{93439E67-70C6-4B4F-9FCD-6FA55DF6919E}"/>
            </a:ext>
          </a:extLst>
        </xdr:cNvPr>
        <xdr:cNvSpPr txBox="1"/>
      </xdr:nvSpPr>
      <xdr:spPr>
        <a:xfrm>
          <a:off x="5740400" y="1885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36817</xdr:rowOff>
    </xdr:from>
    <xdr:to>
      <xdr:col>30</xdr:col>
      <xdr:colOff>25400</xdr:colOff>
      <xdr:row>12</xdr:row>
      <xdr:rowOff>36817</xdr:rowOff>
    </xdr:to>
    <xdr:cxnSp macro="">
      <xdr:nvCxnSpPr>
        <xdr:cNvPr id="49" name="直線コネクタ 48">
          <a:extLst>
            <a:ext uri="{FF2B5EF4-FFF2-40B4-BE49-F238E27FC236}">
              <a16:creationId xmlns:a16="http://schemas.microsoft.com/office/drawing/2014/main" id="{D8FE1E23-A5DD-49F3-B9C8-354088B24260}"/>
            </a:ext>
          </a:extLst>
        </xdr:cNvPr>
        <xdr:cNvCxnSpPr/>
      </xdr:nvCxnSpPr>
      <xdr:spPr bwMode="auto">
        <a:xfrm>
          <a:off x="5562600" y="2141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116263</xdr:rowOff>
    </xdr:from>
    <xdr:to>
      <xdr:col>29</xdr:col>
      <xdr:colOff>127000</xdr:colOff>
      <xdr:row>17</xdr:row>
      <xdr:rowOff>169123</xdr:rowOff>
    </xdr:to>
    <xdr:cxnSp macro="">
      <xdr:nvCxnSpPr>
        <xdr:cNvPr id="50" name="直線コネクタ 49">
          <a:extLst>
            <a:ext uri="{FF2B5EF4-FFF2-40B4-BE49-F238E27FC236}">
              <a16:creationId xmlns:a16="http://schemas.microsoft.com/office/drawing/2014/main" id="{1ED79D45-AA9E-4B0F-BA48-61671F8EC0A4}"/>
            </a:ext>
          </a:extLst>
        </xdr:cNvPr>
        <xdr:cNvCxnSpPr/>
      </xdr:nvCxnSpPr>
      <xdr:spPr bwMode="auto">
        <a:xfrm flipV="1">
          <a:off x="5003800" y="3078538"/>
          <a:ext cx="647700" cy="5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101040</xdr:rowOff>
    </xdr:from>
    <xdr:ext cx="762000" cy="259045"/>
    <xdr:sp macro="" textlink="">
      <xdr:nvSpPr>
        <xdr:cNvPr id="51" name="人口1人当たり決算額の推移平均値テキスト130">
          <a:extLst>
            <a:ext uri="{FF2B5EF4-FFF2-40B4-BE49-F238E27FC236}">
              <a16:creationId xmlns:a16="http://schemas.microsoft.com/office/drawing/2014/main" id="{BE789CA6-7213-4627-BB2B-2B111CAF8F9A}"/>
            </a:ext>
          </a:extLst>
        </xdr:cNvPr>
        <xdr:cNvSpPr txBox="1"/>
      </xdr:nvSpPr>
      <xdr:spPr>
        <a:xfrm>
          <a:off x="5740400" y="3063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100119</xdr:rowOff>
    </xdr:from>
    <xdr:to>
      <xdr:col>29</xdr:col>
      <xdr:colOff>177800</xdr:colOff>
      <xdr:row>18</xdr:row>
      <xdr:rowOff>30269</xdr:rowOff>
    </xdr:to>
    <xdr:sp macro="" textlink="">
      <xdr:nvSpPr>
        <xdr:cNvPr id="52" name="フローチャート: 判断 51">
          <a:extLst>
            <a:ext uri="{FF2B5EF4-FFF2-40B4-BE49-F238E27FC236}">
              <a16:creationId xmlns:a16="http://schemas.microsoft.com/office/drawing/2014/main" id="{B8617935-E949-4250-8E55-2766B012162B}"/>
            </a:ext>
          </a:extLst>
        </xdr:cNvPr>
        <xdr:cNvSpPr/>
      </xdr:nvSpPr>
      <xdr:spPr bwMode="auto">
        <a:xfrm>
          <a:off x="56007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169123</xdr:rowOff>
    </xdr:from>
    <xdr:to>
      <xdr:col>26</xdr:col>
      <xdr:colOff>50800</xdr:colOff>
      <xdr:row>18</xdr:row>
      <xdr:rowOff>5667</xdr:rowOff>
    </xdr:to>
    <xdr:cxnSp macro="">
      <xdr:nvCxnSpPr>
        <xdr:cNvPr id="53" name="直線コネクタ 52">
          <a:extLst>
            <a:ext uri="{FF2B5EF4-FFF2-40B4-BE49-F238E27FC236}">
              <a16:creationId xmlns:a16="http://schemas.microsoft.com/office/drawing/2014/main" id="{AF2C9BC6-ACD4-4FD1-9004-EFCDCFD5A2F1}"/>
            </a:ext>
          </a:extLst>
        </xdr:cNvPr>
        <xdr:cNvCxnSpPr/>
      </xdr:nvCxnSpPr>
      <xdr:spPr bwMode="auto">
        <a:xfrm flipV="1">
          <a:off x="4305300" y="3131398"/>
          <a:ext cx="698500" cy="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114894</xdr:rowOff>
    </xdr:from>
    <xdr:to>
      <xdr:col>26</xdr:col>
      <xdr:colOff>101600</xdr:colOff>
      <xdr:row>18</xdr:row>
      <xdr:rowOff>45044</xdr:rowOff>
    </xdr:to>
    <xdr:sp macro="" textlink="">
      <xdr:nvSpPr>
        <xdr:cNvPr id="54" name="フローチャート: 判断 53">
          <a:extLst>
            <a:ext uri="{FF2B5EF4-FFF2-40B4-BE49-F238E27FC236}">
              <a16:creationId xmlns:a16="http://schemas.microsoft.com/office/drawing/2014/main" id="{236BAF9D-618D-4818-894F-D408D409E741}"/>
            </a:ext>
          </a:extLst>
        </xdr:cNvPr>
        <xdr:cNvSpPr/>
      </xdr:nvSpPr>
      <xdr:spPr bwMode="auto">
        <a:xfrm>
          <a:off x="4953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55221</xdr:rowOff>
    </xdr:from>
    <xdr:ext cx="736600" cy="259045"/>
    <xdr:sp macro="" textlink="">
      <xdr:nvSpPr>
        <xdr:cNvPr id="55" name="テキスト ボックス 54">
          <a:extLst>
            <a:ext uri="{FF2B5EF4-FFF2-40B4-BE49-F238E27FC236}">
              <a16:creationId xmlns:a16="http://schemas.microsoft.com/office/drawing/2014/main" id="{8C26B558-938E-4D38-AC36-8EFDADF58955}"/>
            </a:ext>
          </a:extLst>
        </xdr:cNvPr>
        <xdr:cNvSpPr txBox="1"/>
      </xdr:nvSpPr>
      <xdr:spPr>
        <a:xfrm>
          <a:off x="4622800" y="2846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169215</xdr:rowOff>
    </xdr:from>
    <xdr:to>
      <xdr:col>22</xdr:col>
      <xdr:colOff>114300</xdr:colOff>
      <xdr:row>18</xdr:row>
      <xdr:rowOff>5667</xdr:rowOff>
    </xdr:to>
    <xdr:cxnSp macro="">
      <xdr:nvCxnSpPr>
        <xdr:cNvPr id="56" name="直線コネクタ 55">
          <a:extLst>
            <a:ext uri="{FF2B5EF4-FFF2-40B4-BE49-F238E27FC236}">
              <a16:creationId xmlns:a16="http://schemas.microsoft.com/office/drawing/2014/main" id="{FCE72F31-0D88-431C-B356-66F78A20F773}"/>
            </a:ext>
          </a:extLst>
        </xdr:cNvPr>
        <xdr:cNvCxnSpPr/>
      </xdr:nvCxnSpPr>
      <xdr:spPr bwMode="auto">
        <a:xfrm>
          <a:off x="3606800" y="3131490"/>
          <a:ext cx="698500" cy="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130218</xdr:rowOff>
    </xdr:from>
    <xdr:to>
      <xdr:col>22</xdr:col>
      <xdr:colOff>165100</xdr:colOff>
      <xdr:row>18</xdr:row>
      <xdr:rowOff>60368</xdr:rowOff>
    </xdr:to>
    <xdr:sp macro="" textlink="">
      <xdr:nvSpPr>
        <xdr:cNvPr id="57" name="フローチャート: 判断 56">
          <a:extLst>
            <a:ext uri="{FF2B5EF4-FFF2-40B4-BE49-F238E27FC236}">
              <a16:creationId xmlns:a16="http://schemas.microsoft.com/office/drawing/2014/main" id="{19A28292-C3F2-4A2D-A2E3-B327877117A9}"/>
            </a:ext>
          </a:extLst>
        </xdr:cNvPr>
        <xdr:cNvSpPr/>
      </xdr:nvSpPr>
      <xdr:spPr bwMode="auto">
        <a:xfrm>
          <a:off x="4254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45145</xdr:rowOff>
    </xdr:from>
    <xdr:ext cx="762000" cy="259045"/>
    <xdr:sp macro="" textlink="">
      <xdr:nvSpPr>
        <xdr:cNvPr id="58" name="テキスト ボックス 57">
          <a:extLst>
            <a:ext uri="{FF2B5EF4-FFF2-40B4-BE49-F238E27FC236}">
              <a16:creationId xmlns:a16="http://schemas.microsoft.com/office/drawing/2014/main" id="{447832BE-CEC2-4BD2-B11D-C9FDE22E13EB}"/>
            </a:ext>
          </a:extLst>
        </xdr:cNvPr>
        <xdr:cNvSpPr txBox="1"/>
      </xdr:nvSpPr>
      <xdr:spPr>
        <a:xfrm>
          <a:off x="3924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169215</xdr:rowOff>
    </xdr:from>
    <xdr:to>
      <xdr:col>18</xdr:col>
      <xdr:colOff>177800</xdr:colOff>
      <xdr:row>17</xdr:row>
      <xdr:rowOff>169969</xdr:rowOff>
    </xdr:to>
    <xdr:cxnSp macro="">
      <xdr:nvCxnSpPr>
        <xdr:cNvPr id="59" name="直線コネクタ 58">
          <a:extLst>
            <a:ext uri="{FF2B5EF4-FFF2-40B4-BE49-F238E27FC236}">
              <a16:creationId xmlns:a16="http://schemas.microsoft.com/office/drawing/2014/main" id="{E9067CFF-77C7-47A8-8EAA-20CE072F8F3B}"/>
            </a:ext>
          </a:extLst>
        </xdr:cNvPr>
        <xdr:cNvCxnSpPr/>
      </xdr:nvCxnSpPr>
      <xdr:spPr bwMode="auto">
        <a:xfrm flipV="1">
          <a:off x="2908300" y="3131490"/>
          <a:ext cx="698500" cy="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88796</xdr:rowOff>
    </xdr:from>
    <xdr:to>
      <xdr:col>19</xdr:col>
      <xdr:colOff>38100</xdr:colOff>
      <xdr:row>18</xdr:row>
      <xdr:rowOff>18946</xdr:rowOff>
    </xdr:to>
    <xdr:sp macro="" textlink="">
      <xdr:nvSpPr>
        <xdr:cNvPr id="60" name="フローチャート: 判断 59">
          <a:extLst>
            <a:ext uri="{FF2B5EF4-FFF2-40B4-BE49-F238E27FC236}">
              <a16:creationId xmlns:a16="http://schemas.microsoft.com/office/drawing/2014/main" id="{0981D1CB-12D6-4211-B5E1-65EF37FAB09B}"/>
            </a:ext>
          </a:extLst>
        </xdr:cNvPr>
        <xdr:cNvSpPr/>
      </xdr:nvSpPr>
      <xdr:spPr bwMode="auto">
        <a:xfrm>
          <a:off x="3556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29123</xdr:rowOff>
    </xdr:from>
    <xdr:ext cx="762000" cy="259045"/>
    <xdr:sp macro="" textlink="">
      <xdr:nvSpPr>
        <xdr:cNvPr id="61" name="テキスト ボックス 60">
          <a:extLst>
            <a:ext uri="{FF2B5EF4-FFF2-40B4-BE49-F238E27FC236}">
              <a16:creationId xmlns:a16="http://schemas.microsoft.com/office/drawing/2014/main" id="{DBB4BE74-6F6C-4A0B-8FFE-40464CC70A52}"/>
            </a:ext>
          </a:extLst>
        </xdr:cNvPr>
        <xdr:cNvSpPr txBox="1"/>
      </xdr:nvSpPr>
      <xdr:spPr>
        <a:xfrm>
          <a:off x="3225800" y="281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148773</xdr:rowOff>
    </xdr:from>
    <xdr:to>
      <xdr:col>15</xdr:col>
      <xdr:colOff>101600</xdr:colOff>
      <xdr:row>18</xdr:row>
      <xdr:rowOff>78923</xdr:rowOff>
    </xdr:to>
    <xdr:sp macro="" textlink="">
      <xdr:nvSpPr>
        <xdr:cNvPr id="62" name="フローチャート: 判断 61">
          <a:extLst>
            <a:ext uri="{FF2B5EF4-FFF2-40B4-BE49-F238E27FC236}">
              <a16:creationId xmlns:a16="http://schemas.microsoft.com/office/drawing/2014/main" id="{970F13AB-2FBB-44A0-8887-D662B8870D0F}"/>
            </a:ext>
          </a:extLst>
        </xdr:cNvPr>
        <xdr:cNvSpPr/>
      </xdr:nvSpPr>
      <xdr:spPr bwMode="auto">
        <a:xfrm>
          <a:off x="2857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63700</xdr:rowOff>
    </xdr:from>
    <xdr:ext cx="762000" cy="259045"/>
    <xdr:sp macro="" textlink="">
      <xdr:nvSpPr>
        <xdr:cNvPr id="63" name="テキスト ボックス 62">
          <a:extLst>
            <a:ext uri="{FF2B5EF4-FFF2-40B4-BE49-F238E27FC236}">
              <a16:creationId xmlns:a16="http://schemas.microsoft.com/office/drawing/2014/main" id="{E1C1C180-2D6F-423D-8432-D4FEF267DBF2}"/>
            </a:ext>
          </a:extLst>
        </xdr:cNvPr>
        <xdr:cNvSpPr txBox="1"/>
      </xdr:nvSpPr>
      <xdr:spPr>
        <a:xfrm>
          <a:off x="2527300" y="31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1B3F5FDC-0B6C-423D-9609-CFA18444AD7B}"/>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70E7A29-8620-4797-BB6E-651979D156B3}"/>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469C4EC3-5E3C-41B9-B968-E271D70238FF}"/>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2A7C41F5-0E0C-498A-8A85-B57204E05BF8}"/>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A1796638-3AB1-4219-B751-0148C08CAB49}"/>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65463</xdr:rowOff>
    </xdr:from>
    <xdr:to>
      <xdr:col>29</xdr:col>
      <xdr:colOff>177800</xdr:colOff>
      <xdr:row>17</xdr:row>
      <xdr:rowOff>167063</xdr:rowOff>
    </xdr:to>
    <xdr:sp macro="" textlink="">
      <xdr:nvSpPr>
        <xdr:cNvPr id="69" name="楕円 68">
          <a:extLst>
            <a:ext uri="{FF2B5EF4-FFF2-40B4-BE49-F238E27FC236}">
              <a16:creationId xmlns:a16="http://schemas.microsoft.com/office/drawing/2014/main" id="{24EEE051-4121-46A1-A363-C26625981122}"/>
            </a:ext>
          </a:extLst>
        </xdr:cNvPr>
        <xdr:cNvSpPr/>
      </xdr:nvSpPr>
      <xdr:spPr bwMode="auto">
        <a:xfrm>
          <a:off x="5600700" y="3027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81990</xdr:rowOff>
    </xdr:from>
    <xdr:ext cx="762000" cy="259045"/>
    <xdr:sp macro="" textlink="">
      <xdr:nvSpPr>
        <xdr:cNvPr id="70" name="人口1人当たり決算額の推移該当値テキスト130">
          <a:extLst>
            <a:ext uri="{FF2B5EF4-FFF2-40B4-BE49-F238E27FC236}">
              <a16:creationId xmlns:a16="http://schemas.microsoft.com/office/drawing/2014/main" id="{96BB5454-F40F-41D0-B311-37371EF9D590}"/>
            </a:ext>
          </a:extLst>
        </xdr:cNvPr>
        <xdr:cNvSpPr txBox="1"/>
      </xdr:nvSpPr>
      <xdr:spPr>
        <a:xfrm>
          <a:off x="5740400" y="287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118323</xdr:rowOff>
    </xdr:from>
    <xdr:to>
      <xdr:col>26</xdr:col>
      <xdr:colOff>101600</xdr:colOff>
      <xdr:row>18</xdr:row>
      <xdr:rowOff>48473</xdr:rowOff>
    </xdr:to>
    <xdr:sp macro="" textlink="">
      <xdr:nvSpPr>
        <xdr:cNvPr id="71" name="楕円 70">
          <a:extLst>
            <a:ext uri="{FF2B5EF4-FFF2-40B4-BE49-F238E27FC236}">
              <a16:creationId xmlns:a16="http://schemas.microsoft.com/office/drawing/2014/main" id="{A54DB129-875F-4C9E-A0CD-7EEC1ABE31F4}"/>
            </a:ext>
          </a:extLst>
        </xdr:cNvPr>
        <xdr:cNvSpPr/>
      </xdr:nvSpPr>
      <xdr:spPr bwMode="auto">
        <a:xfrm>
          <a:off x="49530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33250</xdr:rowOff>
    </xdr:from>
    <xdr:ext cx="736600" cy="259045"/>
    <xdr:sp macro="" textlink="">
      <xdr:nvSpPr>
        <xdr:cNvPr id="72" name="テキスト ボックス 71">
          <a:extLst>
            <a:ext uri="{FF2B5EF4-FFF2-40B4-BE49-F238E27FC236}">
              <a16:creationId xmlns:a16="http://schemas.microsoft.com/office/drawing/2014/main" id="{06591758-9012-459E-BB80-52B85627EF93}"/>
            </a:ext>
          </a:extLst>
        </xdr:cNvPr>
        <xdr:cNvSpPr txBox="1"/>
      </xdr:nvSpPr>
      <xdr:spPr>
        <a:xfrm>
          <a:off x="4622800" y="3166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126317</xdr:rowOff>
    </xdr:from>
    <xdr:to>
      <xdr:col>22</xdr:col>
      <xdr:colOff>165100</xdr:colOff>
      <xdr:row>18</xdr:row>
      <xdr:rowOff>56467</xdr:rowOff>
    </xdr:to>
    <xdr:sp macro="" textlink="">
      <xdr:nvSpPr>
        <xdr:cNvPr id="73" name="楕円 72">
          <a:extLst>
            <a:ext uri="{FF2B5EF4-FFF2-40B4-BE49-F238E27FC236}">
              <a16:creationId xmlns:a16="http://schemas.microsoft.com/office/drawing/2014/main" id="{8CADC788-E2CB-4C68-8D09-204BDC48C112}"/>
            </a:ext>
          </a:extLst>
        </xdr:cNvPr>
        <xdr:cNvSpPr/>
      </xdr:nvSpPr>
      <xdr:spPr bwMode="auto">
        <a:xfrm>
          <a:off x="4254500" y="308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66644</xdr:rowOff>
    </xdr:from>
    <xdr:ext cx="762000" cy="259045"/>
    <xdr:sp macro="" textlink="">
      <xdr:nvSpPr>
        <xdr:cNvPr id="74" name="テキスト ボックス 73">
          <a:extLst>
            <a:ext uri="{FF2B5EF4-FFF2-40B4-BE49-F238E27FC236}">
              <a16:creationId xmlns:a16="http://schemas.microsoft.com/office/drawing/2014/main" id="{3CFCFC59-01BB-460B-B8F8-08D67BCCFDED}"/>
            </a:ext>
          </a:extLst>
        </xdr:cNvPr>
        <xdr:cNvSpPr txBox="1"/>
      </xdr:nvSpPr>
      <xdr:spPr>
        <a:xfrm>
          <a:off x="3924300" y="28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118415</xdr:rowOff>
    </xdr:from>
    <xdr:to>
      <xdr:col>19</xdr:col>
      <xdr:colOff>38100</xdr:colOff>
      <xdr:row>18</xdr:row>
      <xdr:rowOff>48565</xdr:rowOff>
    </xdr:to>
    <xdr:sp macro="" textlink="">
      <xdr:nvSpPr>
        <xdr:cNvPr id="75" name="楕円 74">
          <a:extLst>
            <a:ext uri="{FF2B5EF4-FFF2-40B4-BE49-F238E27FC236}">
              <a16:creationId xmlns:a16="http://schemas.microsoft.com/office/drawing/2014/main" id="{5249277B-B0DD-4F4C-830E-5F64573DA631}"/>
            </a:ext>
          </a:extLst>
        </xdr:cNvPr>
        <xdr:cNvSpPr/>
      </xdr:nvSpPr>
      <xdr:spPr bwMode="auto">
        <a:xfrm>
          <a:off x="3556000" y="3080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33342</xdr:rowOff>
    </xdr:from>
    <xdr:ext cx="762000" cy="259045"/>
    <xdr:sp macro="" textlink="">
      <xdr:nvSpPr>
        <xdr:cNvPr id="76" name="テキスト ボックス 75">
          <a:extLst>
            <a:ext uri="{FF2B5EF4-FFF2-40B4-BE49-F238E27FC236}">
              <a16:creationId xmlns:a16="http://schemas.microsoft.com/office/drawing/2014/main" id="{EE79101D-8838-474F-9E96-FBBC865FB1FE}"/>
            </a:ext>
          </a:extLst>
        </xdr:cNvPr>
        <xdr:cNvSpPr txBox="1"/>
      </xdr:nvSpPr>
      <xdr:spPr>
        <a:xfrm>
          <a:off x="3225800" y="316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119169</xdr:rowOff>
    </xdr:from>
    <xdr:to>
      <xdr:col>15</xdr:col>
      <xdr:colOff>101600</xdr:colOff>
      <xdr:row>18</xdr:row>
      <xdr:rowOff>49319</xdr:rowOff>
    </xdr:to>
    <xdr:sp macro="" textlink="">
      <xdr:nvSpPr>
        <xdr:cNvPr id="77" name="楕円 76">
          <a:extLst>
            <a:ext uri="{FF2B5EF4-FFF2-40B4-BE49-F238E27FC236}">
              <a16:creationId xmlns:a16="http://schemas.microsoft.com/office/drawing/2014/main" id="{89047B78-0A64-41EC-B940-C1F63607B0F3}"/>
            </a:ext>
          </a:extLst>
        </xdr:cNvPr>
        <xdr:cNvSpPr/>
      </xdr:nvSpPr>
      <xdr:spPr bwMode="auto">
        <a:xfrm>
          <a:off x="2857500" y="3081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59496</xdr:rowOff>
    </xdr:from>
    <xdr:ext cx="762000" cy="259045"/>
    <xdr:sp macro="" textlink="">
      <xdr:nvSpPr>
        <xdr:cNvPr id="78" name="テキスト ボックス 77">
          <a:extLst>
            <a:ext uri="{FF2B5EF4-FFF2-40B4-BE49-F238E27FC236}">
              <a16:creationId xmlns:a16="http://schemas.microsoft.com/office/drawing/2014/main" id="{9D37942C-A482-4901-A91F-99140C87566C}"/>
            </a:ext>
          </a:extLst>
        </xdr:cNvPr>
        <xdr:cNvSpPr txBox="1"/>
      </xdr:nvSpPr>
      <xdr:spPr>
        <a:xfrm>
          <a:off x="2527300" y="285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63EBEEF2-588A-458F-9AC6-996987244787}"/>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2E2D9BC7-52BC-4E46-95F1-0AD05DEB287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153AE89A-BC6C-4322-A9B9-8D511178B8B5}"/>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ECC9D71A-8133-4B96-AFD5-E4413C8BDDF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EA50C729-CF1F-4618-AC2D-384AFCFEB572}"/>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CA8B55CE-5F1E-4354-A9B8-7DA1B22686AF}"/>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1E4A8588-2EC4-4076-96D0-71F1989227CC}"/>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9A307BE5-D3D6-4A04-8A07-38F350B4C9B6}"/>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DBFCE1B-47DB-40FE-94AC-701FFD55979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6B7EC180-53A0-431C-9B46-B6F787A72BB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82857079-C79D-4BDD-8BAB-C3F76085B847}"/>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38C42B4E-12F1-4675-80EE-A2FE55AE38D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4D9E0417-1BD5-4659-9BF5-B590C16682D7}"/>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C49D7EA1-C6E6-44A3-8680-C2A81260B00D}"/>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6463C9AB-7F7B-41D6-A6E7-D5BCA68BACF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A298C9F3-2FF4-46B2-A1B3-1EA66F8E7F8D}"/>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B7555607-23BA-44F1-BCE1-3771AF3C925C}"/>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B1E0AC8F-02B8-4AC1-AAF3-A1669366DA9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58262D81-BA09-43FD-9B95-48DC172ABAF3}"/>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B0929CDD-7B99-4C5D-ABC9-A9A8B0AA478F}"/>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4F0B82E8-27AD-472E-8126-4F5FCAC1FA48}"/>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916EE0BE-8615-4241-8948-C1B78285C9E9}"/>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58FDC009-999C-4A59-B5C8-0890AF24029F}"/>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55184F47-AB34-4B6D-BC82-4D26A1337E5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A9D2E341-89BF-46B6-8815-4DED6A13194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447B7E97-1ED9-49FD-8137-997C0A0DC35C}"/>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102906</xdr:rowOff>
    </xdr:from>
    <xdr:to>
      <xdr:col>29</xdr:col>
      <xdr:colOff>127000</xdr:colOff>
      <xdr:row>37</xdr:row>
      <xdr:rowOff>113353</xdr:rowOff>
    </xdr:to>
    <xdr:cxnSp macro="">
      <xdr:nvCxnSpPr>
        <xdr:cNvPr id="105" name="直線コネクタ 104">
          <a:extLst>
            <a:ext uri="{FF2B5EF4-FFF2-40B4-BE49-F238E27FC236}">
              <a16:creationId xmlns:a16="http://schemas.microsoft.com/office/drawing/2014/main" id="{1C4C602C-3EA1-46E7-9136-058B77124031}"/>
            </a:ext>
          </a:extLst>
        </xdr:cNvPr>
        <xdr:cNvCxnSpPr/>
      </xdr:nvCxnSpPr>
      <xdr:spPr bwMode="auto">
        <a:xfrm flipV="1">
          <a:off x="5651500" y="6027456"/>
          <a:ext cx="0" cy="1210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85430</xdr:rowOff>
    </xdr:from>
    <xdr:ext cx="762000" cy="259045"/>
    <xdr:sp macro="" textlink="">
      <xdr:nvSpPr>
        <xdr:cNvPr id="106" name="人口1人当たり決算額の推移最小値テキスト445">
          <a:extLst>
            <a:ext uri="{FF2B5EF4-FFF2-40B4-BE49-F238E27FC236}">
              <a16:creationId xmlns:a16="http://schemas.microsoft.com/office/drawing/2014/main" id="{F12083DB-0AAD-4ED6-9443-6F05B093CE4E}"/>
            </a:ext>
          </a:extLst>
        </xdr:cNvPr>
        <xdr:cNvSpPr txBox="1"/>
      </xdr:nvSpPr>
      <xdr:spPr>
        <a:xfrm>
          <a:off x="5740400" y="7210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113353</xdr:rowOff>
    </xdr:from>
    <xdr:to>
      <xdr:col>30</xdr:col>
      <xdr:colOff>25400</xdr:colOff>
      <xdr:row>37</xdr:row>
      <xdr:rowOff>113353</xdr:rowOff>
    </xdr:to>
    <xdr:cxnSp macro="">
      <xdr:nvCxnSpPr>
        <xdr:cNvPr id="107" name="直線コネクタ 106">
          <a:extLst>
            <a:ext uri="{FF2B5EF4-FFF2-40B4-BE49-F238E27FC236}">
              <a16:creationId xmlns:a16="http://schemas.microsoft.com/office/drawing/2014/main" id="{85F826DB-AD09-465D-99A4-D75DD619A392}"/>
            </a:ext>
          </a:extLst>
        </xdr:cNvPr>
        <xdr:cNvCxnSpPr/>
      </xdr:nvCxnSpPr>
      <xdr:spPr bwMode="auto">
        <a:xfrm>
          <a:off x="5562600" y="7238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17833</xdr:rowOff>
    </xdr:from>
    <xdr:ext cx="762000" cy="259045"/>
    <xdr:sp macro="" textlink="">
      <xdr:nvSpPr>
        <xdr:cNvPr id="108" name="人口1人当たり決算額の推移最大値テキスト445">
          <a:extLst>
            <a:ext uri="{FF2B5EF4-FFF2-40B4-BE49-F238E27FC236}">
              <a16:creationId xmlns:a16="http://schemas.microsoft.com/office/drawing/2014/main" id="{F25C115A-D764-4629-918C-C9C32C9180F3}"/>
            </a:ext>
          </a:extLst>
        </xdr:cNvPr>
        <xdr:cNvSpPr txBox="1"/>
      </xdr:nvSpPr>
      <xdr:spPr>
        <a:xfrm>
          <a:off x="5740400" y="577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102906</xdr:rowOff>
    </xdr:from>
    <xdr:to>
      <xdr:col>30</xdr:col>
      <xdr:colOff>25400</xdr:colOff>
      <xdr:row>33</xdr:row>
      <xdr:rowOff>102906</xdr:rowOff>
    </xdr:to>
    <xdr:cxnSp macro="">
      <xdr:nvCxnSpPr>
        <xdr:cNvPr id="109" name="直線コネクタ 108">
          <a:extLst>
            <a:ext uri="{FF2B5EF4-FFF2-40B4-BE49-F238E27FC236}">
              <a16:creationId xmlns:a16="http://schemas.microsoft.com/office/drawing/2014/main" id="{65530432-7327-4D8B-8ABC-170B9EBBE592}"/>
            </a:ext>
          </a:extLst>
        </xdr:cNvPr>
        <xdr:cNvCxnSpPr/>
      </xdr:nvCxnSpPr>
      <xdr:spPr bwMode="auto">
        <a:xfrm>
          <a:off x="5562600" y="60274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141699</xdr:rowOff>
    </xdr:from>
    <xdr:to>
      <xdr:col>29</xdr:col>
      <xdr:colOff>127000</xdr:colOff>
      <xdr:row>35</xdr:row>
      <xdr:rowOff>202141</xdr:rowOff>
    </xdr:to>
    <xdr:cxnSp macro="">
      <xdr:nvCxnSpPr>
        <xdr:cNvPr id="110" name="直線コネクタ 109">
          <a:extLst>
            <a:ext uri="{FF2B5EF4-FFF2-40B4-BE49-F238E27FC236}">
              <a16:creationId xmlns:a16="http://schemas.microsoft.com/office/drawing/2014/main" id="{0EA50726-FBDE-4193-A040-3517C43DD473}"/>
            </a:ext>
          </a:extLst>
        </xdr:cNvPr>
        <xdr:cNvCxnSpPr/>
      </xdr:nvCxnSpPr>
      <xdr:spPr bwMode="auto">
        <a:xfrm>
          <a:off x="5003800" y="6752049"/>
          <a:ext cx="647700" cy="60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186918</xdr:rowOff>
    </xdr:from>
    <xdr:ext cx="762000" cy="259045"/>
    <xdr:sp macro="" textlink="">
      <xdr:nvSpPr>
        <xdr:cNvPr id="111" name="人口1人当たり決算額の推移平均値テキスト445">
          <a:extLst>
            <a:ext uri="{FF2B5EF4-FFF2-40B4-BE49-F238E27FC236}">
              <a16:creationId xmlns:a16="http://schemas.microsoft.com/office/drawing/2014/main" id="{E8FE0746-99E7-4DC8-91E0-CC9BA5BCD5CF}"/>
            </a:ext>
          </a:extLst>
        </xdr:cNvPr>
        <xdr:cNvSpPr txBox="1"/>
      </xdr:nvSpPr>
      <xdr:spPr>
        <a:xfrm>
          <a:off x="5740400" y="6797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207028</xdr:rowOff>
    </xdr:from>
    <xdr:to>
      <xdr:col>29</xdr:col>
      <xdr:colOff>177800</xdr:colOff>
      <xdr:row>35</xdr:row>
      <xdr:rowOff>308628</xdr:rowOff>
    </xdr:to>
    <xdr:sp macro="" textlink="">
      <xdr:nvSpPr>
        <xdr:cNvPr id="112" name="フローチャート: 判断 111">
          <a:extLst>
            <a:ext uri="{FF2B5EF4-FFF2-40B4-BE49-F238E27FC236}">
              <a16:creationId xmlns:a16="http://schemas.microsoft.com/office/drawing/2014/main" id="{469BA1A6-1AA3-44E1-BCB6-9AF18D4EBBE0}"/>
            </a:ext>
          </a:extLst>
        </xdr:cNvPr>
        <xdr:cNvSpPr/>
      </xdr:nvSpPr>
      <xdr:spPr bwMode="auto">
        <a:xfrm>
          <a:off x="56007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141699</xdr:rowOff>
    </xdr:from>
    <xdr:to>
      <xdr:col>26</xdr:col>
      <xdr:colOff>50800</xdr:colOff>
      <xdr:row>35</xdr:row>
      <xdr:rowOff>233139</xdr:rowOff>
    </xdr:to>
    <xdr:cxnSp macro="">
      <xdr:nvCxnSpPr>
        <xdr:cNvPr id="113" name="直線コネクタ 112">
          <a:extLst>
            <a:ext uri="{FF2B5EF4-FFF2-40B4-BE49-F238E27FC236}">
              <a16:creationId xmlns:a16="http://schemas.microsoft.com/office/drawing/2014/main" id="{AD7C231F-7EDE-4E0F-A569-B218D4D85803}"/>
            </a:ext>
          </a:extLst>
        </xdr:cNvPr>
        <xdr:cNvCxnSpPr/>
      </xdr:nvCxnSpPr>
      <xdr:spPr bwMode="auto">
        <a:xfrm flipV="1">
          <a:off x="4305300" y="6752049"/>
          <a:ext cx="698500" cy="9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212674</xdr:rowOff>
    </xdr:from>
    <xdr:to>
      <xdr:col>26</xdr:col>
      <xdr:colOff>101600</xdr:colOff>
      <xdr:row>35</xdr:row>
      <xdr:rowOff>314274</xdr:rowOff>
    </xdr:to>
    <xdr:sp macro="" textlink="">
      <xdr:nvSpPr>
        <xdr:cNvPr id="114" name="フローチャート: 判断 113">
          <a:extLst>
            <a:ext uri="{FF2B5EF4-FFF2-40B4-BE49-F238E27FC236}">
              <a16:creationId xmlns:a16="http://schemas.microsoft.com/office/drawing/2014/main" id="{7B3EBF14-10EB-4ED6-80A5-7E481F3C99F7}"/>
            </a:ext>
          </a:extLst>
        </xdr:cNvPr>
        <xdr:cNvSpPr/>
      </xdr:nvSpPr>
      <xdr:spPr bwMode="auto">
        <a:xfrm>
          <a:off x="49530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299051</xdr:rowOff>
    </xdr:from>
    <xdr:ext cx="736600" cy="259045"/>
    <xdr:sp macro="" textlink="">
      <xdr:nvSpPr>
        <xdr:cNvPr id="115" name="テキスト ボックス 114">
          <a:extLst>
            <a:ext uri="{FF2B5EF4-FFF2-40B4-BE49-F238E27FC236}">
              <a16:creationId xmlns:a16="http://schemas.microsoft.com/office/drawing/2014/main" id="{FADEDBFB-C2B5-4A5A-85B2-837E75062B0A}"/>
            </a:ext>
          </a:extLst>
        </xdr:cNvPr>
        <xdr:cNvSpPr txBox="1"/>
      </xdr:nvSpPr>
      <xdr:spPr>
        <a:xfrm>
          <a:off x="4622800" y="6909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233139</xdr:rowOff>
    </xdr:from>
    <xdr:to>
      <xdr:col>22</xdr:col>
      <xdr:colOff>114300</xdr:colOff>
      <xdr:row>35</xdr:row>
      <xdr:rowOff>327711</xdr:rowOff>
    </xdr:to>
    <xdr:cxnSp macro="">
      <xdr:nvCxnSpPr>
        <xdr:cNvPr id="116" name="直線コネクタ 115">
          <a:extLst>
            <a:ext uri="{FF2B5EF4-FFF2-40B4-BE49-F238E27FC236}">
              <a16:creationId xmlns:a16="http://schemas.microsoft.com/office/drawing/2014/main" id="{6C713238-9841-4839-B0F2-957D7F220434}"/>
            </a:ext>
          </a:extLst>
        </xdr:cNvPr>
        <xdr:cNvCxnSpPr/>
      </xdr:nvCxnSpPr>
      <xdr:spPr bwMode="auto">
        <a:xfrm flipV="1">
          <a:off x="3606800" y="6843489"/>
          <a:ext cx="698500" cy="9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258142</xdr:rowOff>
    </xdr:from>
    <xdr:to>
      <xdr:col>22</xdr:col>
      <xdr:colOff>165100</xdr:colOff>
      <xdr:row>36</xdr:row>
      <xdr:rowOff>16842</xdr:rowOff>
    </xdr:to>
    <xdr:sp macro="" textlink="">
      <xdr:nvSpPr>
        <xdr:cNvPr id="117" name="フローチャート: 判断 116">
          <a:extLst>
            <a:ext uri="{FF2B5EF4-FFF2-40B4-BE49-F238E27FC236}">
              <a16:creationId xmlns:a16="http://schemas.microsoft.com/office/drawing/2014/main" id="{F2044A54-F8B4-42F9-AAA5-BEEBE69F483E}"/>
            </a:ext>
          </a:extLst>
        </xdr:cNvPr>
        <xdr:cNvSpPr/>
      </xdr:nvSpPr>
      <xdr:spPr bwMode="auto">
        <a:xfrm>
          <a:off x="42545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1619</xdr:rowOff>
    </xdr:from>
    <xdr:ext cx="762000" cy="259045"/>
    <xdr:sp macro="" textlink="">
      <xdr:nvSpPr>
        <xdr:cNvPr id="118" name="テキスト ボックス 117">
          <a:extLst>
            <a:ext uri="{FF2B5EF4-FFF2-40B4-BE49-F238E27FC236}">
              <a16:creationId xmlns:a16="http://schemas.microsoft.com/office/drawing/2014/main" id="{CB534289-E311-46D3-BFD2-024C8D40F967}"/>
            </a:ext>
          </a:extLst>
        </xdr:cNvPr>
        <xdr:cNvSpPr txBox="1"/>
      </xdr:nvSpPr>
      <xdr:spPr>
        <a:xfrm>
          <a:off x="3924300" y="695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261669</xdr:rowOff>
    </xdr:from>
    <xdr:to>
      <xdr:col>18</xdr:col>
      <xdr:colOff>177800</xdr:colOff>
      <xdr:row>35</xdr:row>
      <xdr:rowOff>327711</xdr:rowOff>
    </xdr:to>
    <xdr:cxnSp macro="">
      <xdr:nvCxnSpPr>
        <xdr:cNvPr id="119" name="直線コネクタ 118">
          <a:extLst>
            <a:ext uri="{FF2B5EF4-FFF2-40B4-BE49-F238E27FC236}">
              <a16:creationId xmlns:a16="http://schemas.microsoft.com/office/drawing/2014/main" id="{A09C3ADB-7DCB-4CAE-92EA-22BEBDD60C8A}"/>
            </a:ext>
          </a:extLst>
        </xdr:cNvPr>
        <xdr:cNvCxnSpPr/>
      </xdr:nvCxnSpPr>
      <xdr:spPr bwMode="auto">
        <a:xfrm>
          <a:off x="2908300" y="6872019"/>
          <a:ext cx="698500" cy="66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20" name="フローチャート: 判断 119">
          <a:extLst>
            <a:ext uri="{FF2B5EF4-FFF2-40B4-BE49-F238E27FC236}">
              <a16:creationId xmlns:a16="http://schemas.microsoft.com/office/drawing/2014/main" id="{FADF4CBB-B9B2-498F-B9FA-AC875D939BB1}"/>
            </a:ext>
          </a:extLst>
        </xdr:cNvPr>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56072</xdr:rowOff>
    </xdr:from>
    <xdr:ext cx="762000" cy="259045"/>
    <xdr:sp macro="" textlink="">
      <xdr:nvSpPr>
        <xdr:cNvPr id="121" name="テキスト ボックス 120">
          <a:extLst>
            <a:ext uri="{FF2B5EF4-FFF2-40B4-BE49-F238E27FC236}">
              <a16:creationId xmlns:a16="http://schemas.microsoft.com/office/drawing/2014/main" id="{E4F51B40-91A2-41E9-9B45-6256343D6CD1}"/>
            </a:ext>
          </a:extLst>
        </xdr:cNvPr>
        <xdr:cNvSpPr txBox="1"/>
      </xdr:nvSpPr>
      <xdr:spPr>
        <a:xfrm>
          <a:off x="3225800" y="700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2" name="フローチャート: 判断 121">
          <a:extLst>
            <a:ext uri="{FF2B5EF4-FFF2-40B4-BE49-F238E27FC236}">
              <a16:creationId xmlns:a16="http://schemas.microsoft.com/office/drawing/2014/main" id="{48247679-5F63-4C53-BBCF-00E5F7077691}"/>
            </a:ext>
          </a:extLst>
        </xdr:cNvPr>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337045</xdr:rowOff>
    </xdr:from>
    <xdr:ext cx="762000" cy="259045"/>
    <xdr:sp macro="" textlink="">
      <xdr:nvSpPr>
        <xdr:cNvPr id="123" name="テキスト ボックス 122">
          <a:extLst>
            <a:ext uri="{FF2B5EF4-FFF2-40B4-BE49-F238E27FC236}">
              <a16:creationId xmlns:a16="http://schemas.microsoft.com/office/drawing/2014/main" id="{031FFED9-DFB2-407B-9037-7FE2C3477585}"/>
            </a:ext>
          </a:extLst>
        </xdr:cNvPr>
        <xdr:cNvSpPr txBox="1"/>
      </xdr:nvSpPr>
      <xdr:spPr>
        <a:xfrm>
          <a:off x="2527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7113EBED-832B-44B7-A200-6831286ECE7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FADD382-CE54-4957-B8A2-73ADF688B638}"/>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EAB7B84E-3992-478C-A268-07797EB7A20F}"/>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BD074BF-A5E2-4387-815F-D3981FD6651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797EE13E-E791-49E8-9BA1-ADD244E06EE3}"/>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151341</xdr:rowOff>
    </xdr:from>
    <xdr:to>
      <xdr:col>29</xdr:col>
      <xdr:colOff>177800</xdr:colOff>
      <xdr:row>35</xdr:row>
      <xdr:rowOff>252941</xdr:rowOff>
    </xdr:to>
    <xdr:sp macro="" textlink="">
      <xdr:nvSpPr>
        <xdr:cNvPr id="129" name="楕円 128">
          <a:extLst>
            <a:ext uri="{FF2B5EF4-FFF2-40B4-BE49-F238E27FC236}">
              <a16:creationId xmlns:a16="http://schemas.microsoft.com/office/drawing/2014/main" id="{C3979A89-6810-4BFB-9137-C65B60735C8E}"/>
            </a:ext>
          </a:extLst>
        </xdr:cNvPr>
        <xdr:cNvSpPr/>
      </xdr:nvSpPr>
      <xdr:spPr bwMode="auto">
        <a:xfrm>
          <a:off x="5600700" y="676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339318</xdr:rowOff>
    </xdr:from>
    <xdr:ext cx="762000" cy="259045"/>
    <xdr:sp macro="" textlink="">
      <xdr:nvSpPr>
        <xdr:cNvPr id="130" name="人口1人当たり決算額の推移該当値テキスト445">
          <a:extLst>
            <a:ext uri="{FF2B5EF4-FFF2-40B4-BE49-F238E27FC236}">
              <a16:creationId xmlns:a16="http://schemas.microsoft.com/office/drawing/2014/main" id="{E4AC63D1-1BC4-4FB1-81C3-DB5B1A23F6E7}"/>
            </a:ext>
          </a:extLst>
        </xdr:cNvPr>
        <xdr:cNvSpPr txBox="1"/>
      </xdr:nvSpPr>
      <xdr:spPr>
        <a:xfrm>
          <a:off x="5740400" y="660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90899</xdr:rowOff>
    </xdr:from>
    <xdr:to>
      <xdr:col>26</xdr:col>
      <xdr:colOff>101600</xdr:colOff>
      <xdr:row>35</xdr:row>
      <xdr:rowOff>192499</xdr:rowOff>
    </xdr:to>
    <xdr:sp macro="" textlink="">
      <xdr:nvSpPr>
        <xdr:cNvPr id="131" name="楕円 130">
          <a:extLst>
            <a:ext uri="{FF2B5EF4-FFF2-40B4-BE49-F238E27FC236}">
              <a16:creationId xmlns:a16="http://schemas.microsoft.com/office/drawing/2014/main" id="{3589A3AD-96F8-4340-9EA9-96AD242D4A71}"/>
            </a:ext>
          </a:extLst>
        </xdr:cNvPr>
        <xdr:cNvSpPr/>
      </xdr:nvSpPr>
      <xdr:spPr bwMode="auto">
        <a:xfrm>
          <a:off x="4953000" y="6701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202676</xdr:rowOff>
    </xdr:from>
    <xdr:ext cx="736600" cy="259045"/>
    <xdr:sp macro="" textlink="">
      <xdr:nvSpPr>
        <xdr:cNvPr id="132" name="テキスト ボックス 131">
          <a:extLst>
            <a:ext uri="{FF2B5EF4-FFF2-40B4-BE49-F238E27FC236}">
              <a16:creationId xmlns:a16="http://schemas.microsoft.com/office/drawing/2014/main" id="{575FADC4-05DC-45A7-B5F3-3081BDCFC419}"/>
            </a:ext>
          </a:extLst>
        </xdr:cNvPr>
        <xdr:cNvSpPr txBox="1"/>
      </xdr:nvSpPr>
      <xdr:spPr>
        <a:xfrm>
          <a:off x="4622800" y="6470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182339</xdr:rowOff>
    </xdr:from>
    <xdr:to>
      <xdr:col>22</xdr:col>
      <xdr:colOff>165100</xdr:colOff>
      <xdr:row>35</xdr:row>
      <xdr:rowOff>283939</xdr:rowOff>
    </xdr:to>
    <xdr:sp macro="" textlink="">
      <xdr:nvSpPr>
        <xdr:cNvPr id="133" name="楕円 132">
          <a:extLst>
            <a:ext uri="{FF2B5EF4-FFF2-40B4-BE49-F238E27FC236}">
              <a16:creationId xmlns:a16="http://schemas.microsoft.com/office/drawing/2014/main" id="{24677057-5ECF-414A-AA97-8FDEC29BEB64}"/>
            </a:ext>
          </a:extLst>
        </xdr:cNvPr>
        <xdr:cNvSpPr/>
      </xdr:nvSpPr>
      <xdr:spPr bwMode="auto">
        <a:xfrm>
          <a:off x="4254500" y="679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294116</xdr:rowOff>
    </xdr:from>
    <xdr:ext cx="762000" cy="259045"/>
    <xdr:sp macro="" textlink="">
      <xdr:nvSpPr>
        <xdr:cNvPr id="134" name="テキスト ボックス 133">
          <a:extLst>
            <a:ext uri="{FF2B5EF4-FFF2-40B4-BE49-F238E27FC236}">
              <a16:creationId xmlns:a16="http://schemas.microsoft.com/office/drawing/2014/main" id="{4D279C13-7399-4E77-BBFC-F0BFD53F2605}"/>
            </a:ext>
          </a:extLst>
        </xdr:cNvPr>
        <xdr:cNvSpPr txBox="1"/>
      </xdr:nvSpPr>
      <xdr:spPr>
        <a:xfrm>
          <a:off x="3924300" y="656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276911</xdr:rowOff>
    </xdr:from>
    <xdr:to>
      <xdr:col>19</xdr:col>
      <xdr:colOff>38100</xdr:colOff>
      <xdr:row>36</xdr:row>
      <xdr:rowOff>35611</xdr:rowOff>
    </xdr:to>
    <xdr:sp macro="" textlink="">
      <xdr:nvSpPr>
        <xdr:cNvPr id="135" name="楕円 134">
          <a:extLst>
            <a:ext uri="{FF2B5EF4-FFF2-40B4-BE49-F238E27FC236}">
              <a16:creationId xmlns:a16="http://schemas.microsoft.com/office/drawing/2014/main" id="{D2C03D08-1112-4912-AE52-7520D73A2946}"/>
            </a:ext>
          </a:extLst>
        </xdr:cNvPr>
        <xdr:cNvSpPr/>
      </xdr:nvSpPr>
      <xdr:spPr bwMode="auto">
        <a:xfrm>
          <a:off x="3556000" y="6887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45788</xdr:rowOff>
    </xdr:from>
    <xdr:ext cx="762000" cy="259045"/>
    <xdr:sp macro="" textlink="">
      <xdr:nvSpPr>
        <xdr:cNvPr id="136" name="テキスト ボックス 135">
          <a:extLst>
            <a:ext uri="{FF2B5EF4-FFF2-40B4-BE49-F238E27FC236}">
              <a16:creationId xmlns:a16="http://schemas.microsoft.com/office/drawing/2014/main" id="{49453E90-2E27-42CE-B1B9-24928A25414C}"/>
            </a:ext>
          </a:extLst>
        </xdr:cNvPr>
        <xdr:cNvSpPr txBox="1"/>
      </xdr:nvSpPr>
      <xdr:spPr>
        <a:xfrm>
          <a:off x="3225800" y="66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210869</xdr:rowOff>
    </xdr:from>
    <xdr:to>
      <xdr:col>15</xdr:col>
      <xdr:colOff>101600</xdr:colOff>
      <xdr:row>35</xdr:row>
      <xdr:rowOff>312469</xdr:rowOff>
    </xdr:to>
    <xdr:sp macro="" textlink="">
      <xdr:nvSpPr>
        <xdr:cNvPr id="137" name="楕円 136">
          <a:extLst>
            <a:ext uri="{FF2B5EF4-FFF2-40B4-BE49-F238E27FC236}">
              <a16:creationId xmlns:a16="http://schemas.microsoft.com/office/drawing/2014/main" id="{B6DF5C3A-1EB9-44ED-837F-E1F4AD6BDD50}"/>
            </a:ext>
          </a:extLst>
        </xdr:cNvPr>
        <xdr:cNvSpPr/>
      </xdr:nvSpPr>
      <xdr:spPr bwMode="auto">
        <a:xfrm>
          <a:off x="2857500" y="682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322646</xdr:rowOff>
    </xdr:from>
    <xdr:ext cx="762000" cy="259045"/>
    <xdr:sp macro="" textlink="">
      <xdr:nvSpPr>
        <xdr:cNvPr id="138" name="テキスト ボックス 137">
          <a:extLst>
            <a:ext uri="{FF2B5EF4-FFF2-40B4-BE49-F238E27FC236}">
              <a16:creationId xmlns:a16="http://schemas.microsoft.com/office/drawing/2014/main" id="{4DEC2DBA-8635-4974-9409-6331C84CD9BD}"/>
            </a:ext>
          </a:extLst>
        </xdr:cNvPr>
        <xdr:cNvSpPr txBox="1"/>
      </xdr:nvSpPr>
      <xdr:spPr>
        <a:xfrm>
          <a:off x="2527300" y="65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914B4A-D19D-41E1-B21D-EA8E92857A9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5761AB86-E3B3-4D66-A79C-24795BDA0BD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DCD896A-7AAA-41C2-B0C5-F91AEE78D965}"/>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C3B032F-45CC-4D9E-B247-AA8FE907DEE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77A07D-1BD5-48B4-9057-07D7B96897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275DE18-92A5-4633-97D8-B4D15D3352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3A060A0-09AF-4FD2-8C46-A324C46562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68A53B-200F-4028-8FE8-C16E263983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4CC72EB-AF43-4859-BC8C-1EE6478A3A9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8C76F76E-7326-40EC-A8B2-2714D7BB38E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A6657BD-62F5-4771-9779-5FC6E74F53F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3CDFE9-E7C8-4EF2-A740-FDD70C341F5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36A2F5-F074-422E-A2C7-E51A84BF4D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293E8C-A12E-4874-9109-8D0AFB0C5A7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38BCC9F-D31C-4278-BA8D-01246B6FDE3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D1D8B3E-5938-4F1F-A356-C75270BB6903}"/>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36CE1D9-4D76-489F-A7D0-733D5E302761}"/>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EA1F97C6-6D18-43E4-BFC1-CE3FD184E8E9}"/>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27625F79-A449-43FE-A694-B978F81D4BE1}"/>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01D47FE-C995-444F-AA50-12AA3616C69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9475B8E-E161-402F-BBA3-DE30903AE22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C89A263B-2099-4C96-AAC9-81A229901EF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A460D0C-7FC1-4AAC-B7CD-93B7B574E6C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8DA24B5-7285-4988-B5B6-DEBAD7523E75}"/>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3ABDF1-1C5C-44BF-977F-7F52454770D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CFD5A54-6452-4D62-8DDB-F17A214AB42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15917C-5BFC-4C44-9BBB-49C1E7C184F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9D53352A-CFC9-4AD6-9A75-88E16638DCCC}"/>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DB30E399-DA71-4D86-8C13-944D8388CE4E}"/>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89470592-CDA2-4C25-B3CC-C80B38CF4D2B}"/>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997C3E2-25D1-4E69-BF05-BBB854B2B76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F0AE7B9C-9E18-4550-AEC6-71697A622F6A}"/>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CCCB2A1-B520-41BA-83C3-7189E209009C}"/>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EBF53FC-3372-4702-96F1-1CA8F24D6A6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4876808D-FCC1-42AA-A035-F8F5DFA492B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2C86E4A0-92DB-4A24-BDBA-9F6C46494E2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5C33BD7-131F-4D4E-8FC5-0FABFD7D051A}"/>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3C4510D-1E8D-43F9-AFAB-92A1168FC09A}"/>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2F42756-F5DB-4A20-8672-E92B5BFE77B5}"/>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686CE423-8E93-4AD5-B61B-389DE835BB8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374CE553-3D84-4DB5-973E-9299D7B319D3}"/>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9EBA665B-ADF4-478C-A953-C1F574EAE11F}"/>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156E2E3D-48FC-4126-B8C3-E5F14EA24133}"/>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78DE441C-615B-4FE8-8635-25CDEFA86389}"/>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19277485-EFB6-43C6-8B99-CC59052FEBD4}"/>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156F84CE-5045-468A-A633-5A81228F93C4}"/>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E0535D8-6B52-45AE-B27B-CF51FF1AE3DB}"/>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CFF0F585-928B-4DF2-AAFD-FD289FA187D3}"/>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DE902E80-7CD9-46D2-95B7-46C3725030A2}"/>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9E207A3C-BD67-4755-9DE1-32A7D83714E6}"/>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A99F70F9-3685-42E5-98CA-D404B498B831}"/>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66964010-D96A-4507-BBA3-CB2A0A095ECA}"/>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BF3D465C-BA9A-4B6E-95C1-0ABE1ABBE4F2}"/>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75487362-6A38-4314-8C3E-84F8DCF8162C}"/>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BBE67163-8AE2-43B3-BA8E-E4857E13D808}"/>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CB375A98-229F-4811-8206-B10AA5C64DA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31389D57-7AB8-473F-AC3F-0E974F380D1E}"/>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F0082EEC-DC30-4220-91FB-BA02532C4E14}"/>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167141</xdr:rowOff>
    </xdr:from>
    <xdr:to>
      <xdr:col>24</xdr:col>
      <xdr:colOff>62865</xdr:colOff>
      <xdr:row>38</xdr:row>
      <xdr:rowOff>160598</xdr:rowOff>
    </xdr:to>
    <xdr:cxnSp macro="">
      <xdr:nvCxnSpPr>
        <xdr:cNvPr id="60" name="直線コネクタ 59">
          <a:extLst>
            <a:ext uri="{FF2B5EF4-FFF2-40B4-BE49-F238E27FC236}">
              <a16:creationId xmlns:a16="http://schemas.microsoft.com/office/drawing/2014/main" id="{AB568A14-739D-45FF-85B7-0A0B3F25702E}"/>
            </a:ext>
          </a:extLst>
        </xdr:cNvPr>
        <xdr:cNvCxnSpPr/>
      </xdr:nvCxnSpPr>
      <xdr:spPr>
        <a:xfrm flipV="1">
          <a:off x="4633595" y="5310641"/>
          <a:ext cx="1270" cy="1365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164425</xdr:rowOff>
    </xdr:from>
    <xdr:ext cx="534377" cy="259045"/>
    <xdr:sp macro="" textlink="">
      <xdr:nvSpPr>
        <xdr:cNvPr id="61" name="人件費最小値テキスト">
          <a:extLst>
            <a:ext uri="{FF2B5EF4-FFF2-40B4-BE49-F238E27FC236}">
              <a16:creationId xmlns:a16="http://schemas.microsoft.com/office/drawing/2014/main" id="{383C1410-A4C7-4E3F-910A-0D4AD94AC079}"/>
            </a:ext>
          </a:extLst>
        </xdr:cNvPr>
        <xdr:cNvSpPr txBox="1"/>
      </xdr:nvSpPr>
      <xdr:spPr>
        <a:xfrm>
          <a:off x="4686300" y="667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160598</xdr:rowOff>
    </xdr:from>
    <xdr:to>
      <xdr:col>24</xdr:col>
      <xdr:colOff>152400</xdr:colOff>
      <xdr:row>38</xdr:row>
      <xdr:rowOff>160598</xdr:rowOff>
    </xdr:to>
    <xdr:cxnSp macro="">
      <xdr:nvCxnSpPr>
        <xdr:cNvPr id="62" name="直線コネクタ 61">
          <a:extLst>
            <a:ext uri="{FF2B5EF4-FFF2-40B4-BE49-F238E27FC236}">
              <a16:creationId xmlns:a16="http://schemas.microsoft.com/office/drawing/2014/main" id="{9C43971C-E484-4EAB-8225-1FF46B4F460D}"/>
            </a:ext>
          </a:extLst>
        </xdr:cNvPr>
        <xdr:cNvCxnSpPr/>
      </xdr:nvCxnSpPr>
      <xdr:spPr>
        <a:xfrm>
          <a:off x="4546600" y="667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113818</xdr:rowOff>
    </xdr:from>
    <xdr:ext cx="599010" cy="259045"/>
    <xdr:sp macro="" textlink="">
      <xdr:nvSpPr>
        <xdr:cNvPr id="63" name="人件費最大値テキスト">
          <a:extLst>
            <a:ext uri="{FF2B5EF4-FFF2-40B4-BE49-F238E27FC236}">
              <a16:creationId xmlns:a16="http://schemas.microsoft.com/office/drawing/2014/main" id="{FD7A812A-4E49-4069-91CB-DFE4C4A7A7A5}"/>
            </a:ext>
          </a:extLst>
        </xdr:cNvPr>
        <xdr:cNvSpPr txBox="1"/>
      </xdr:nvSpPr>
      <xdr:spPr>
        <a:xfrm>
          <a:off x="4686300" y="508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167141</xdr:rowOff>
    </xdr:from>
    <xdr:to>
      <xdr:col>24</xdr:col>
      <xdr:colOff>152400</xdr:colOff>
      <xdr:row>30</xdr:row>
      <xdr:rowOff>167141</xdr:rowOff>
    </xdr:to>
    <xdr:cxnSp macro="">
      <xdr:nvCxnSpPr>
        <xdr:cNvPr id="64" name="直線コネクタ 63">
          <a:extLst>
            <a:ext uri="{FF2B5EF4-FFF2-40B4-BE49-F238E27FC236}">
              <a16:creationId xmlns:a16="http://schemas.microsoft.com/office/drawing/2014/main" id="{3C6ACFCA-E6D6-4F63-AA1B-F5D443B86BDC}"/>
            </a:ext>
          </a:extLst>
        </xdr:cNvPr>
        <xdr:cNvCxnSpPr/>
      </xdr:nvCxnSpPr>
      <xdr:spPr>
        <a:xfrm>
          <a:off x="4546600" y="531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137938</xdr:rowOff>
    </xdr:from>
    <xdr:to>
      <xdr:col>24</xdr:col>
      <xdr:colOff>63500</xdr:colOff>
      <xdr:row>36</xdr:row>
      <xdr:rowOff>155807</xdr:rowOff>
    </xdr:to>
    <xdr:cxnSp macro="">
      <xdr:nvCxnSpPr>
        <xdr:cNvPr id="65" name="直線コネクタ 64">
          <a:extLst>
            <a:ext uri="{FF2B5EF4-FFF2-40B4-BE49-F238E27FC236}">
              <a16:creationId xmlns:a16="http://schemas.microsoft.com/office/drawing/2014/main" id="{DE1C6384-73D4-4D48-A92D-B8A312F46906}"/>
            </a:ext>
          </a:extLst>
        </xdr:cNvPr>
        <xdr:cNvCxnSpPr/>
      </xdr:nvCxnSpPr>
      <xdr:spPr>
        <a:xfrm flipV="1">
          <a:off x="3797300" y="6310138"/>
          <a:ext cx="838200" cy="1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83812</xdr:rowOff>
    </xdr:from>
    <xdr:ext cx="534377" cy="259045"/>
    <xdr:sp macro="" textlink="">
      <xdr:nvSpPr>
        <xdr:cNvPr id="66" name="人件費平均値テキスト">
          <a:extLst>
            <a:ext uri="{FF2B5EF4-FFF2-40B4-BE49-F238E27FC236}">
              <a16:creationId xmlns:a16="http://schemas.microsoft.com/office/drawing/2014/main" id="{B37ADF86-4E32-4050-8BD0-F1C10B0A799C}"/>
            </a:ext>
          </a:extLst>
        </xdr:cNvPr>
        <xdr:cNvSpPr txBox="1"/>
      </xdr:nvSpPr>
      <xdr:spPr>
        <a:xfrm>
          <a:off x="4686300" y="6084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60935</xdr:rowOff>
    </xdr:from>
    <xdr:to>
      <xdr:col>24</xdr:col>
      <xdr:colOff>114300</xdr:colOff>
      <xdr:row>36</xdr:row>
      <xdr:rowOff>162535</xdr:rowOff>
    </xdr:to>
    <xdr:sp macro="" textlink="">
      <xdr:nvSpPr>
        <xdr:cNvPr id="67" name="フローチャート: 判断 66">
          <a:extLst>
            <a:ext uri="{FF2B5EF4-FFF2-40B4-BE49-F238E27FC236}">
              <a16:creationId xmlns:a16="http://schemas.microsoft.com/office/drawing/2014/main" id="{954D95F2-C692-49A3-9F82-4EE76D22FB97}"/>
            </a:ext>
          </a:extLst>
        </xdr:cNvPr>
        <xdr:cNvSpPr/>
      </xdr:nvSpPr>
      <xdr:spPr>
        <a:xfrm>
          <a:off x="45847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145663</xdr:rowOff>
    </xdr:from>
    <xdr:to>
      <xdr:col>19</xdr:col>
      <xdr:colOff>177800</xdr:colOff>
      <xdr:row>36</xdr:row>
      <xdr:rowOff>155807</xdr:rowOff>
    </xdr:to>
    <xdr:cxnSp macro="">
      <xdr:nvCxnSpPr>
        <xdr:cNvPr id="68" name="直線コネクタ 67">
          <a:extLst>
            <a:ext uri="{FF2B5EF4-FFF2-40B4-BE49-F238E27FC236}">
              <a16:creationId xmlns:a16="http://schemas.microsoft.com/office/drawing/2014/main" id="{C1C73443-4CFD-49F6-A988-66B273CD61D8}"/>
            </a:ext>
          </a:extLst>
        </xdr:cNvPr>
        <xdr:cNvCxnSpPr/>
      </xdr:nvCxnSpPr>
      <xdr:spPr>
        <a:xfrm>
          <a:off x="2908300" y="6317863"/>
          <a:ext cx="889000" cy="1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77946</xdr:rowOff>
    </xdr:from>
    <xdr:to>
      <xdr:col>20</xdr:col>
      <xdr:colOff>38100</xdr:colOff>
      <xdr:row>37</xdr:row>
      <xdr:rowOff>8096</xdr:rowOff>
    </xdr:to>
    <xdr:sp macro="" textlink="">
      <xdr:nvSpPr>
        <xdr:cNvPr id="69" name="フローチャート: 判断 68">
          <a:extLst>
            <a:ext uri="{FF2B5EF4-FFF2-40B4-BE49-F238E27FC236}">
              <a16:creationId xmlns:a16="http://schemas.microsoft.com/office/drawing/2014/main" id="{D5127F15-9832-4533-929F-D41FAA1F47EA}"/>
            </a:ext>
          </a:extLst>
        </xdr:cNvPr>
        <xdr:cNvSpPr/>
      </xdr:nvSpPr>
      <xdr:spPr>
        <a:xfrm>
          <a:off x="3746500" y="625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24623</xdr:rowOff>
    </xdr:from>
    <xdr:ext cx="534377" cy="259045"/>
    <xdr:sp macro="" textlink="">
      <xdr:nvSpPr>
        <xdr:cNvPr id="70" name="テキスト ボックス 69">
          <a:extLst>
            <a:ext uri="{FF2B5EF4-FFF2-40B4-BE49-F238E27FC236}">
              <a16:creationId xmlns:a16="http://schemas.microsoft.com/office/drawing/2014/main" id="{BA10AC10-60E2-40D7-B215-4868ECFC4384}"/>
            </a:ext>
          </a:extLst>
        </xdr:cNvPr>
        <xdr:cNvSpPr txBox="1"/>
      </xdr:nvSpPr>
      <xdr:spPr>
        <a:xfrm>
          <a:off x="3530111" y="60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145663</xdr:rowOff>
    </xdr:from>
    <xdr:to>
      <xdr:col>15</xdr:col>
      <xdr:colOff>50800</xdr:colOff>
      <xdr:row>36</xdr:row>
      <xdr:rowOff>159302</xdr:rowOff>
    </xdr:to>
    <xdr:cxnSp macro="">
      <xdr:nvCxnSpPr>
        <xdr:cNvPr id="71" name="直線コネクタ 70">
          <a:extLst>
            <a:ext uri="{FF2B5EF4-FFF2-40B4-BE49-F238E27FC236}">
              <a16:creationId xmlns:a16="http://schemas.microsoft.com/office/drawing/2014/main" id="{64DF767E-6B0D-46B6-827A-0D94E447520A}"/>
            </a:ext>
          </a:extLst>
        </xdr:cNvPr>
        <xdr:cNvCxnSpPr/>
      </xdr:nvCxnSpPr>
      <xdr:spPr>
        <a:xfrm flipV="1">
          <a:off x="2019300" y="6317863"/>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89481</xdr:rowOff>
    </xdr:from>
    <xdr:to>
      <xdr:col>15</xdr:col>
      <xdr:colOff>101600</xdr:colOff>
      <xdr:row>37</xdr:row>
      <xdr:rowOff>19631</xdr:rowOff>
    </xdr:to>
    <xdr:sp macro="" textlink="">
      <xdr:nvSpPr>
        <xdr:cNvPr id="72" name="フローチャート: 判断 71">
          <a:extLst>
            <a:ext uri="{FF2B5EF4-FFF2-40B4-BE49-F238E27FC236}">
              <a16:creationId xmlns:a16="http://schemas.microsoft.com/office/drawing/2014/main" id="{7A4C0619-C5AA-4CA0-A726-1531FC4BB230}"/>
            </a:ext>
          </a:extLst>
        </xdr:cNvPr>
        <xdr:cNvSpPr/>
      </xdr:nvSpPr>
      <xdr:spPr>
        <a:xfrm>
          <a:off x="2857500" y="626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36158</xdr:rowOff>
    </xdr:from>
    <xdr:ext cx="534377" cy="259045"/>
    <xdr:sp macro="" textlink="">
      <xdr:nvSpPr>
        <xdr:cNvPr id="73" name="テキスト ボックス 72">
          <a:extLst>
            <a:ext uri="{FF2B5EF4-FFF2-40B4-BE49-F238E27FC236}">
              <a16:creationId xmlns:a16="http://schemas.microsoft.com/office/drawing/2014/main" id="{8C902E63-F415-423E-B7F6-BE5BC944172F}"/>
            </a:ext>
          </a:extLst>
        </xdr:cNvPr>
        <xdr:cNvSpPr txBox="1"/>
      </xdr:nvSpPr>
      <xdr:spPr>
        <a:xfrm>
          <a:off x="2641111" y="603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154949</xdr:rowOff>
    </xdr:from>
    <xdr:to>
      <xdr:col>10</xdr:col>
      <xdr:colOff>114300</xdr:colOff>
      <xdr:row>36</xdr:row>
      <xdr:rowOff>159302</xdr:rowOff>
    </xdr:to>
    <xdr:cxnSp macro="">
      <xdr:nvCxnSpPr>
        <xdr:cNvPr id="74" name="直線コネクタ 73">
          <a:extLst>
            <a:ext uri="{FF2B5EF4-FFF2-40B4-BE49-F238E27FC236}">
              <a16:creationId xmlns:a16="http://schemas.microsoft.com/office/drawing/2014/main" id="{EA44C44A-6448-434C-BB87-C298A8840084}"/>
            </a:ext>
          </a:extLst>
        </xdr:cNvPr>
        <xdr:cNvCxnSpPr/>
      </xdr:nvCxnSpPr>
      <xdr:spPr>
        <a:xfrm>
          <a:off x="1130300" y="6327149"/>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67688</xdr:rowOff>
    </xdr:from>
    <xdr:to>
      <xdr:col>10</xdr:col>
      <xdr:colOff>165100</xdr:colOff>
      <xdr:row>36</xdr:row>
      <xdr:rowOff>169288</xdr:rowOff>
    </xdr:to>
    <xdr:sp macro="" textlink="">
      <xdr:nvSpPr>
        <xdr:cNvPr id="75" name="フローチャート: 判断 74">
          <a:extLst>
            <a:ext uri="{FF2B5EF4-FFF2-40B4-BE49-F238E27FC236}">
              <a16:creationId xmlns:a16="http://schemas.microsoft.com/office/drawing/2014/main" id="{B70E5B5B-06F2-475E-90F1-AB6EB75B4037}"/>
            </a:ext>
          </a:extLst>
        </xdr:cNvPr>
        <xdr:cNvSpPr/>
      </xdr:nvSpPr>
      <xdr:spPr>
        <a:xfrm>
          <a:off x="1968500" y="623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14365</xdr:rowOff>
    </xdr:from>
    <xdr:ext cx="534377" cy="259045"/>
    <xdr:sp macro="" textlink="">
      <xdr:nvSpPr>
        <xdr:cNvPr id="76" name="テキスト ボックス 75">
          <a:extLst>
            <a:ext uri="{FF2B5EF4-FFF2-40B4-BE49-F238E27FC236}">
              <a16:creationId xmlns:a16="http://schemas.microsoft.com/office/drawing/2014/main" id="{B3C395CB-AC6E-4E3A-B8FE-6212FF042814}"/>
            </a:ext>
          </a:extLst>
        </xdr:cNvPr>
        <xdr:cNvSpPr txBox="1"/>
      </xdr:nvSpPr>
      <xdr:spPr>
        <a:xfrm>
          <a:off x="1752111" y="601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123866</xdr:rowOff>
    </xdr:from>
    <xdr:to>
      <xdr:col>6</xdr:col>
      <xdr:colOff>38100</xdr:colOff>
      <xdr:row>37</xdr:row>
      <xdr:rowOff>54016</xdr:rowOff>
    </xdr:to>
    <xdr:sp macro="" textlink="">
      <xdr:nvSpPr>
        <xdr:cNvPr id="77" name="フローチャート: 判断 76">
          <a:extLst>
            <a:ext uri="{FF2B5EF4-FFF2-40B4-BE49-F238E27FC236}">
              <a16:creationId xmlns:a16="http://schemas.microsoft.com/office/drawing/2014/main" id="{25874313-A7FB-416F-9933-F0ADD0975496}"/>
            </a:ext>
          </a:extLst>
        </xdr:cNvPr>
        <xdr:cNvSpPr/>
      </xdr:nvSpPr>
      <xdr:spPr>
        <a:xfrm>
          <a:off x="1079500" y="62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45143</xdr:rowOff>
    </xdr:from>
    <xdr:ext cx="534377" cy="259045"/>
    <xdr:sp macro="" textlink="">
      <xdr:nvSpPr>
        <xdr:cNvPr id="78" name="テキスト ボックス 77">
          <a:extLst>
            <a:ext uri="{FF2B5EF4-FFF2-40B4-BE49-F238E27FC236}">
              <a16:creationId xmlns:a16="http://schemas.microsoft.com/office/drawing/2014/main" id="{46ACBAAE-47C0-47EF-8C2D-3F98400F4392}"/>
            </a:ext>
          </a:extLst>
        </xdr:cNvPr>
        <xdr:cNvSpPr txBox="1"/>
      </xdr:nvSpPr>
      <xdr:spPr>
        <a:xfrm>
          <a:off x="863111" y="63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29E60C5-9808-4200-91CC-CCD5CFC346E8}"/>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52A89951-A6F8-4C8D-9530-288FD95C9CC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72D5CCD0-CA3A-4384-A7CC-CE3087A0C86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88D4D71F-8399-4C02-A50F-E95DBE76752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624ECFE3-ECA7-4769-8572-F47689EB2481}"/>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87138</xdr:rowOff>
    </xdr:from>
    <xdr:to>
      <xdr:col>24</xdr:col>
      <xdr:colOff>114300</xdr:colOff>
      <xdr:row>37</xdr:row>
      <xdr:rowOff>17288</xdr:rowOff>
    </xdr:to>
    <xdr:sp macro="" textlink="">
      <xdr:nvSpPr>
        <xdr:cNvPr id="84" name="楕円 83">
          <a:extLst>
            <a:ext uri="{FF2B5EF4-FFF2-40B4-BE49-F238E27FC236}">
              <a16:creationId xmlns:a16="http://schemas.microsoft.com/office/drawing/2014/main" id="{373FA0B7-9D50-4264-BDBF-B17603AA5272}"/>
            </a:ext>
          </a:extLst>
        </xdr:cNvPr>
        <xdr:cNvSpPr/>
      </xdr:nvSpPr>
      <xdr:spPr>
        <a:xfrm>
          <a:off x="4584700" y="62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65565</xdr:rowOff>
    </xdr:from>
    <xdr:ext cx="534377" cy="259045"/>
    <xdr:sp macro="" textlink="">
      <xdr:nvSpPr>
        <xdr:cNvPr id="85" name="人件費該当値テキスト">
          <a:extLst>
            <a:ext uri="{FF2B5EF4-FFF2-40B4-BE49-F238E27FC236}">
              <a16:creationId xmlns:a16="http://schemas.microsoft.com/office/drawing/2014/main" id="{799B1B36-D259-42E1-AFC8-2212D0721B85}"/>
            </a:ext>
          </a:extLst>
        </xdr:cNvPr>
        <xdr:cNvSpPr txBox="1"/>
      </xdr:nvSpPr>
      <xdr:spPr>
        <a:xfrm>
          <a:off x="4686300" y="62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105007</xdr:rowOff>
    </xdr:from>
    <xdr:to>
      <xdr:col>20</xdr:col>
      <xdr:colOff>38100</xdr:colOff>
      <xdr:row>37</xdr:row>
      <xdr:rowOff>35157</xdr:rowOff>
    </xdr:to>
    <xdr:sp macro="" textlink="">
      <xdr:nvSpPr>
        <xdr:cNvPr id="86" name="楕円 85">
          <a:extLst>
            <a:ext uri="{FF2B5EF4-FFF2-40B4-BE49-F238E27FC236}">
              <a16:creationId xmlns:a16="http://schemas.microsoft.com/office/drawing/2014/main" id="{0C6DE17C-FE8E-4903-B577-393C2A8C827D}"/>
            </a:ext>
          </a:extLst>
        </xdr:cNvPr>
        <xdr:cNvSpPr/>
      </xdr:nvSpPr>
      <xdr:spPr>
        <a:xfrm>
          <a:off x="3746500" y="627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26284</xdr:rowOff>
    </xdr:from>
    <xdr:ext cx="534377" cy="259045"/>
    <xdr:sp macro="" textlink="">
      <xdr:nvSpPr>
        <xdr:cNvPr id="87" name="テキスト ボックス 86">
          <a:extLst>
            <a:ext uri="{FF2B5EF4-FFF2-40B4-BE49-F238E27FC236}">
              <a16:creationId xmlns:a16="http://schemas.microsoft.com/office/drawing/2014/main" id="{DA4E4914-0BB1-4B6C-9F75-B51A5B8EEE84}"/>
            </a:ext>
          </a:extLst>
        </xdr:cNvPr>
        <xdr:cNvSpPr txBox="1"/>
      </xdr:nvSpPr>
      <xdr:spPr>
        <a:xfrm>
          <a:off x="3530111" y="636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94863</xdr:rowOff>
    </xdr:from>
    <xdr:to>
      <xdr:col>15</xdr:col>
      <xdr:colOff>101600</xdr:colOff>
      <xdr:row>37</xdr:row>
      <xdr:rowOff>25013</xdr:rowOff>
    </xdr:to>
    <xdr:sp macro="" textlink="">
      <xdr:nvSpPr>
        <xdr:cNvPr id="88" name="楕円 87">
          <a:extLst>
            <a:ext uri="{FF2B5EF4-FFF2-40B4-BE49-F238E27FC236}">
              <a16:creationId xmlns:a16="http://schemas.microsoft.com/office/drawing/2014/main" id="{A28A595B-E08D-4D33-8183-DF9E55CFFCDD}"/>
            </a:ext>
          </a:extLst>
        </xdr:cNvPr>
        <xdr:cNvSpPr/>
      </xdr:nvSpPr>
      <xdr:spPr>
        <a:xfrm>
          <a:off x="2857500" y="626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16140</xdr:rowOff>
    </xdr:from>
    <xdr:ext cx="534377" cy="259045"/>
    <xdr:sp macro="" textlink="">
      <xdr:nvSpPr>
        <xdr:cNvPr id="89" name="テキスト ボックス 88">
          <a:extLst>
            <a:ext uri="{FF2B5EF4-FFF2-40B4-BE49-F238E27FC236}">
              <a16:creationId xmlns:a16="http://schemas.microsoft.com/office/drawing/2014/main" id="{122A7067-8309-4D7A-89E7-B4A40BC3D719}"/>
            </a:ext>
          </a:extLst>
        </xdr:cNvPr>
        <xdr:cNvSpPr txBox="1"/>
      </xdr:nvSpPr>
      <xdr:spPr>
        <a:xfrm>
          <a:off x="2641111" y="635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108502</xdr:rowOff>
    </xdr:from>
    <xdr:to>
      <xdr:col>10</xdr:col>
      <xdr:colOff>165100</xdr:colOff>
      <xdr:row>37</xdr:row>
      <xdr:rowOff>38652</xdr:rowOff>
    </xdr:to>
    <xdr:sp macro="" textlink="">
      <xdr:nvSpPr>
        <xdr:cNvPr id="90" name="楕円 89">
          <a:extLst>
            <a:ext uri="{FF2B5EF4-FFF2-40B4-BE49-F238E27FC236}">
              <a16:creationId xmlns:a16="http://schemas.microsoft.com/office/drawing/2014/main" id="{93EEA8FB-FA60-4B85-A405-D6524D554755}"/>
            </a:ext>
          </a:extLst>
        </xdr:cNvPr>
        <xdr:cNvSpPr/>
      </xdr:nvSpPr>
      <xdr:spPr>
        <a:xfrm>
          <a:off x="1968500" y="62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29779</xdr:rowOff>
    </xdr:from>
    <xdr:ext cx="534377" cy="259045"/>
    <xdr:sp macro="" textlink="">
      <xdr:nvSpPr>
        <xdr:cNvPr id="91" name="テキスト ボックス 90">
          <a:extLst>
            <a:ext uri="{FF2B5EF4-FFF2-40B4-BE49-F238E27FC236}">
              <a16:creationId xmlns:a16="http://schemas.microsoft.com/office/drawing/2014/main" id="{00348DC5-CBA9-4A3B-97AA-616BC0F04333}"/>
            </a:ext>
          </a:extLst>
        </xdr:cNvPr>
        <xdr:cNvSpPr txBox="1"/>
      </xdr:nvSpPr>
      <xdr:spPr>
        <a:xfrm>
          <a:off x="1752111" y="63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104149</xdr:rowOff>
    </xdr:from>
    <xdr:to>
      <xdr:col>6</xdr:col>
      <xdr:colOff>38100</xdr:colOff>
      <xdr:row>37</xdr:row>
      <xdr:rowOff>34299</xdr:rowOff>
    </xdr:to>
    <xdr:sp macro="" textlink="">
      <xdr:nvSpPr>
        <xdr:cNvPr id="92" name="楕円 91">
          <a:extLst>
            <a:ext uri="{FF2B5EF4-FFF2-40B4-BE49-F238E27FC236}">
              <a16:creationId xmlns:a16="http://schemas.microsoft.com/office/drawing/2014/main" id="{A1E70432-5C02-44F9-94C2-A3CA796947D3}"/>
            </a:ext>
          </a:extLst>
        </xdr:cNvPr>
        <xdr:cNvSpPr/>
      </xdr:nvSpPr>
      <xdr:spPr>
        <a:xfrm>
          <a:off x="1079500" y="627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50826</xdr:rowOff>
    </xdr:from>
    <xdr:ext cx="534377" cy="259045"/>
    <xdr:sp macro="" textlink="">
      <xdr:nvSpPr>
        <xdr:cNvPr id="93" name="テキスト ボックス 92">
          <a:extLst>
            <a:ext uri="{FF2B5EF4-FFF2-40B4-BE49-F238E27FC236}">
              <a16:creationId xmlns:a16="http://schemas.microsoft.com/office/drawing/2014/main" id="{173EF837-BF2E-450D-97E1-75EB26CBEEB8}"/>
            </a:ext>
          </a:extLst>
        </xdr:cNvPr>
        <xdr:cNvSpPr txBox="1"/>
      </xdr:nvSpPr>
      <xdr:spPr>
        <a:xfrm>
          <a:off x="863111" y="605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30A40A0D-1196-4759-BA55-1DAC6BD7CC7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3458362D-8273-492B-9ACB-182D1CAD407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60FBE6D-181C-4963-B75C-5CE8F2003B5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B2EBAA6E-CC27-4E6E-845E-5B27697F6522}"/>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25ABB097-A74B-48CD-B3DB-4760EFADDA0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141AD5CB-E708-4E5C-94DA-40306E907C4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28BFE392-11D5-4C59-91DB-EC3E19D7D83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A1229A0A-B4A5-495A-B041-585D8BFF248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4FA0808C-0424-4746-84D4-DFB607BCF83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B685C063-1CC8-49D9-8CBC-62563704852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4" name="直線コネクタ 103">
          <a:extLst>
            <a:ext uri="{FF2B5EF4-FFF2-40B4-BE49-F238E27FC236}">
              <a16:creationId xmlns:a16="http://schemas.microsoft.com/office/drawing/2014/main" id="{ECAE37F2-49EB-44E0-A4FA-53B970A1780D}"/>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5" name="テキスト ボックス 104">
          <a:extLst>
            <a:ext uri="{FF2B5EF4-FFF2-40B4-BE49-F238E27FC236}">
              <a16:creationId xmlns:a16="http://schemas.microsoft.com/office/drawing/2014/main" id="{3E83B214-4379-481D-9EF6-B174F0CD811A}"/>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6" name="直線コネクタ 105">
          <a:extLst>
            <a:ext uri="{FF2B5EF4-FFF2-40B4-BE49-F238E27FC236}">
              <a16:creationId xmlns:a16="http://schemas.microsoft.com/office/drawing/2014/main" id="{010A4E47-6FE9-451F-8725-A5ABF6AFAC9F}"/>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7" name="テキスト ボックス 106">
          <a:extLst>
            <a:ext uri="{FF2B5EF4-FFF2-40B4-BE49-F238E27FC236}">
              <a16:creationId xmlns:a16="http://schemas.microsoft.com/office/drawing/2014/main" id="{CA7BA2F2-C137-46AF-BF1F-D69A5E0DB515}"/>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8" name="直線コネクタ 107">
          <a:extLst>
            <a:ext uri="{FF2B5EF4-FFF2-40B4-BE49-F238E27FC236}">
              <a16:creationId xmlns:a16="http://schemas.microsoft.com/office/drawing/2014/main" id="{B26A816C-57A1-4A1B-9E9E-8B2A21EC3345}"/>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9" name="テキスト ボックス 108">
          <a:extLst>
            <a:ext uri="{FF2B5EF4-FFF2-40B4-BE49-F238E27FC236}">
              <a16:creationId xmlns:a16="http://schemas.microsoft.com/office/drawing/2014/main" id="{965FA403-633C-47B4-9E75-FF73A44C70E1}"/>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0" name="直線コネクタ 109">
          <a:extLst>
            <a:ext uri="{FF2B5EF4-FFF2-40B4-BE49-F238E27FC236}">
              <a16:creationId xmlns:a16="http://schemas.microsoft.com/office/drawing/2014/main" id="{4B538818-BD21-4F5D-814F-AB5A3C86F425}"/>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1" name="テキスト ボックス 110">
          <a:extLst>
            <a:ext uri="{FF2B5EF4-FFF2-40B4-BE49-F238E27FC236}">
              <a16:creationId xmlns:a16="http://schemas.microsoft.com/office/drawing/2014/main" id="{61076B77-D34C-41B9-A48A-4804FDF6A6A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2" name="直線コネクタ 111">
          <a:extLst>
            <a:ext uri="{FF2B5EF4-FFF2-40B4-BE49-F238E27FC236}">
              <a16:creationId xmlns:a16="http://schemas.microsoft.com/office/drawing/2014/main" id="{968F50F2-A5BF-4B10-A08E-438EA7CC4355}"/>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3" name="テキスト ボックス 112">
          <a:extLst>
            <a:ext uri="{FF2B5EF4-FFF2-40B4-BE49-F238E27FC236}">
              <a16:creationId xmlns:a16="http://schemas.microsoft.com/office/drawing/2014/main" id="{D318C1B5-5976-4D75-B642-F0F284AD2DA6}"/>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4" name="直線コネクタ 113">
          <a:extLst>
            <a:ext uri="{FF2B5EF4-FFF2-40B4-BE49-F238E27FC236}">
              <a16:creationId xmlns:a16="http://schemas.microsoft.com/office/drawing/2014/main" id="{09115E7F-4D5B-47FC-B437-516938ECAAFC}"/>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5" name="テキスト ボックス 114">
          <a:extLst>
            <a:ext uri="{FF2B5EF4-FFF2-40B4-BE49-F238E27FC236}">
              <a16:creationId xmlns:a16="http://schemas.microsoft.com/office/drawing/2014/main" id="{FACB58D3-B92C-4AD3-A35E-AEC8D5BDF23C}"/>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6" name="直線コネクタ 115">
          <a:extLst>
            <a:ext uri="{FF2B5EF4-FFF2-40B4-BE49-F238E27FC236}">
              <a16:creationId xmlns:a16="http://schemas.microsoft.com/office/drawing/2014/main" id="{2F3465D0-8DCE-429E-9FF5-1771D8508BFD}"/>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7" name="テキスト ボックス 116">
          <a:extLst>
            <a:ext uri="{FF2B5EF4-FFF2-40B4-BE49-F238E27FC236}">
              <a16:creationId xmlns:a16="http://schemas.microsoft.com/office/drawing/2014/main" id="{A77CA36B-2FC2-4841-BE4A-81A78EB0516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8" name="物件費グラフ枠">
          <a:extLst>
            <a:ext uri="{FF2B5EF4-FFF2-40B4-BE49-F238E27FC236}">
              <a16:creationId xmlns:a16="http://schemas.microsoft.com/office/drawing/2014/main" id="{E29A3D94-107F-46FF-AD71-0801D30316D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24443</xdr:rowOff>
    </xdr:from>
    <xdr:to>
      <xdr:col>24</xdr:col>
      <xdr:colOff>62865</xdr:colOff>
      <xdr:row>58</xdr:row>
      <xdr:rowOff>141294</xdr:rowOff>
    </xdr:to>
    <xdr:cxnSp macro="">
      <xdr:nvCxnSpPr>
        <xdr:cNvPr id="119" name="直線コネクタ 118">
          <a:extLst>
            <a:ext uri="{FF2B5EF4-FFF2-40B4-BE49-F238E27FC236}">
              <a16:creationId xmlns:a16="http://schemas.microsoft.com/office/drawing/2014/main" id="{605EC3D7-6AB0-4D78-8DDD-66A6FACCF035}"/>
            </a:ext>
          </a:extLst>
        </xdr:cNvPr>
        <xdr:cNvCxnSpPr/>
      </xdr:nvCxnSpPr>
      <xdr:spPr>
        <a:xfrm flipV="1">
          <a:off x="4633595" y="9454193"/>
          <a:ext cx="1270" cy="631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145121</xdr:rowOff>
    </xdr:from>
    <xdr:ext cx="534377" cy="259045"/>
    <xdr:sp macro="" textlink="">
      <xdr:nvSpPr>
        <xdr:cNvPr id="120" name="物件費最小値テキスト">
          <a:extLst>
            <a:ext uri="{FF2B5EF4-FFF2-40B4-BE49-F238E27FC236}">
              <a16:creationId xmlns:a16="http://schemas.microsoft.com/office/drawing/2014/main" id="{F24793D0-886E-4B6D-A88A-DDF9722C4BBD}"/>
            </a:ext>
          </a:extLst>
        </xdr:cNvPr>
        <xdr:cNvSpPr txBox="1"/>
      </xdr:nvSpPr>
      <xdr:spPr>
        <a:xfrm>
          <a:off x="4686300" y="1008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141294</xdr:rowOff>
    </xdr:from>
    <xdr:to>
      <xdr:col>24</xdr:col>
      <xdr:colOff>152400</xdr:colOff>
      <xdr:row>58</xdr:row>
      <xdr:rowOff>141294</xdr:rowOff>
    </xdr:to>
    <xdr:cxnSp macro="">
      <xdr:nvCxnSpPr>
        <xdr:cNvPr id="121" name="直線コネクタ 120">
          <a:extLst>
            <a:ext uri="{FF2B5EF4-FFF2-40B4-BE49-F238E27FC236}">
              <a16:creationId xmlns:a16="http://schemas.microsoft.com/office/drawing/2014/main" id="{65423947-8642-48F4-994D-26CB1FDB328E}"/>
            </a:ext>
          </a:extLst>
        </xdr:cNvPr>
        <xdr:cNvCxnSpPr/>
      </xdr:nvCxnSpPr>
      <xdr:spPr>
        <a:xfrm>
          <a:off x="4546600" y="1008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142570</xdr:rowOff>
    </xdr:from>
    <xdr:ext cx="599010" cy="259045"/>
    <xdr:sp macro="" textlink="">
      <xdr:nvSpPr>
        <xdr:cNvPr id="122" name="物件費最大値テキスト">
          <a:extLst>
            <a:ext uri="{FF2B5EF4-FFF2-40B4-BE49-F238E27FC236}">
              <a16:creationId xmlns:a16="http://schemas.microsoft.com/office/drawing/2014/main" id="{E01006C4-6D0C-442E-AC77-737A63D81CEB}"/>
            </a:ext>
          </a:extLst>
        </xdr:cNvPr>
        <xdr:cNvSpPr txBox="1"/>
      </xdr:nvSpPr>
      <xdr:spPr>
        <a:xfrm>
          <a:off x="4686300" y="922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24443</xdr:rowOff>
    </xdr:from>
    <xdr:to>
      <xdr:col>24</xdr:col>
      <xdr:colOff>152400</xdr:colOff>
      <xdr:row>55</xdr:row>
      <xdr:rowOff>24443</xdr:rowOff>
    </xdr:to>
    <xdr:cxnSp macro="">
      <xdr:nvCxnSpPr>
        <xdr:cNvPr id="123" name="直線コネクタ 122">
          <a:extLst>
            <a:ext uri="{FF2B5EF4-FFF2-40B4-BE49-F238E27FC236}">
              <a16:creationId xmlns:a16="http://schemas.microsoft.com/office/drawing/2014/main" id="{6723B55B-EED9-404E-9595-19D660C5D1B2}"/>
            </a:ext>
          </a:extLst>
        </xdr:cNvPr>
        <xdr:cNvCxnSpPr/>
      </xdr:nvCxnSpPr>
      <xdr:spPr>
        <a:xfrm>
          <a:off x="4546600" y="945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95545</xdr:rowOff>
    </xdr:from>
    <xdr:to>
      <xdr:col>24</xdr:col>
      <xdr:colOff>63500</xdr:colOff>
      <xdr:row>58</xdr:row>
      <xdr:rowOff>10685</xdr:rowOff>
    </xdr:to>
    <xdr:cxnSp macro="">
      <xdr:nvCxnSpPr>
        <xdr:cNvPr id="124" name="直線コネクタ 123">
          <a:extLst>
            <a:ext uri="{FF2B5EF4-FFF2-40B4-BE49-F238E27FC236}">
              <a16:creationId xmlns:a16="http://schemas.microsoft.com/office/drawing/2014/main" id="{ABA648F8-8F9E-45B2-BC8B-5CD4CAC41E85}"/>
            </a:ext>
          </a:extLst>
        </xdr:cNvPr>
        <xdr:cNvCxnSpPr/>
      </xdr:nvCxnSpPr>
      <xdr:spPr>
        <a:xfrm>
          <a:off x="3797300" y="9868195"/>
          <a:ext cx="838200" cy="8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135192</xdr:rowOff>
    </xdr:from>
    <xdr:ext cx="534377" cy="259045"/>
    <xdr:sp macro="" textlink="">
      <xdr:nvSpPr>
        <xdr:cNvPr id="125" name="物件費平均値テキスト">
          <a:extLst>
            <a:ext uri="{FF2B5EF4-FFF2-40B4-BE49-F238E27FC236}">
              <a16:creationId xmlns:a16="http://schemas.microsoft.com/office/drawing/2014/main" id="{0B301830-124F-4747-8AB8-33641776F5EA}"/>
            </a:ext>
          </a:extLst>
        </xdr:cNvPr>
        <xdr:cNvSpPr txBox="1"/>
      </xdr:nvSpPr>
      <xdr:spPr>
        <a:xfrm>
          <a:off x="4686300" y="9736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112315</xdr:rowOff>
    </xdr:from>
    <xdr:to>
      <xdr:col>24</xdr:col>
      <xdr:colOff>114300</xdr:colOff>
      <xdr:row>58</xdr:row>
      <xdr:rowOff>42465</xdr:rowOff>
    </xdr:to>
    <xdr:sp macro="" textlink="">
      <xdr:nvSpPr>
        <xdr:cNvPr id="126" name="フローチャート: 判断 125">
          <a:extLst>
            <a:ext uri="{FF2B5EF4-FFF2-40B4-BE49-F238E27FC236}">
              <a16:creationId xmlns:a16="http://schemas.microsoft.com/office/drawing/2014/main" id="{7D549B26-C825-4A14-929B-DC2586E94CBF}"/>
            </a:ext>
          </a:extLst>
        </xdr:cNvPr>
        <xdr:cNvSpPr/>
      </xdr:nvSpPr>
      <xdr:spPr>
        <a:xfrm>
          <a:off x="4584700" y="98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91302</xdr:rowOff>
    </xdr:from>
    <xdr:to>
      <xdr:col>19</xdr:col>
      <xdr:colOff>177800</xdr:colOff>
      <xdr:row>57</xdr:row>
      <xdr:rowOff>95545</xdr:rowOff>
    </xdr:to>
    <xdr:cxnSp macro="">
      <xdr:nvCxnSpPr>
        <xdr:cNvPr id="127" name="直線コネクタ 126">
          <a:extLst>
            <a:ext uri="{FF2B5EF4-FFF2-40B4-BE49-F238E27FC236}">
              <a16:creationId xmlns:a16="http://schemas.microsoft.com/office/drawing/2014/main" id="{E100BE57-6258-4BBD-8172-8BD106D5AA1D}"/>
            </a:ext>
          </a:extLst>
        </xdr:cNvPr>
        <xdr:cNvCxnSpPr/>
      </xdr:nvCxnSpPr>
      <xdr:spPr>
        <a:xfrm>
          <a:off x="2908300" y="9178152"/>
          <a:ext cx="889000" cy="6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105444</xdr:rowOff>
    </xdr:from>
    <xdr:to>
      <xdr:col>20</xdr:col>
      <xdr:colOff>38100</xdr:colOff>
      <xdr:row>58</xdr:row>
      <xdr:rowOff>35594</xdr:rowOff>
    </xdr:to>
    <xdr:sp macro="" textlink="">
      <xdr:nvSpPr>
        <xdr:cNvPr id="128" name="フローチャート: 判断 127">
          <a:extLst>
            <a:ext uri="{FF2B5EF4-FFF2-40B4-BE49-F238E27FC236}">
              <a16:creationId xmlns:a16="http://schemas.microsoft.com/office/drawing/2014/main" id="{4FEFFF62-43F2-4A8C-BE00-4DA404BD8FD7}"/>
            </a:ext>
          </a:extLst>
        </xdr:cNvPr>
        <xdr:cNvSpPr/>
      </xdr:nvSpPr>
      <xdr:spPr>
        <a:xfrm>
          <a:off x="3746500" y="987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26721</xdr:rowOff>
    </xdr:from>
    <xdr:ext cx="534377" cy="259045"/>
    <xdr:sp macro="" textlink="">
      <xdr:nvSpPr>
        <xdr:cNvPr id="129" name="テキスト ボックス 128">
          <a:extLst>
            <a:ext uri="{FF2B5EF4-FFF2-40B4-BE49-F238E27FC236}">
              <a16:creationId xmlns:a16="http://schemas.microsoft.com/office/drawing/2014/main" id="{8BFED5EC-9CBE-4C66-A5EB-28DACA49DD11}"/>
            </a:ext>
          </a:extLst>
        </xdr:cNvPr>
        <xdr:cNvSpPr txBox="1"/>
      </xdr:nvSpPr>
      <xdr:spPr>
        <a:xfrm>
          <a:off x="3530111" y="99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51699</xdr:rowOff>
    </xdr:from>
    <xdr:to>
      <xdr:col>15</xdr:col>
      <xdr:colOff>50800</xdr:colOff>
      <xdr:row>53</xdr:row>
      <xdr:rowOff>91302</xdr:rowOff>
    </xdr:to>
    <xdr:cxnSp macro="">
      <xdr:nvCxnSpPr>
        <xdr:cNvPr id="130" name="直線コネクタ 129">
          <a:extLst>
            <a:ext uri="{FF2B5EF4-FFF2-40B4-BE49-F238E27FC236}">
              <a16:creationId xmlns:a16="http://schemas.microsoft.com/office/drawing/2014/main" id="{132B3B1E-AB1F-44CC-9313-9FF2EE0E208C}"/>
            </a:ext>
          </a:extLst>
        </xdr:cNvPr>
        <xdr:cNvCxnSpPr/>
      </xdr:nvCxnSpPr>
      <xdr:spPr>
        <a:xfrm>
          <a:off x="2019300" y="9138549"/>
          <a:ext cx="889000" cy="3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90200</xdr:rowOff>
    </xdr:from>
    <xdr:to>
      <xdr:col>15</xdr:col>
      <xdr:colOff>101600</xdr:colOff>
      <xdr:row>58</xdr:row>
      <xdr:rowOff>20350</xdr:rowOff>
    </xdr:to>
    <xdr:sp macro="" textlink="">
      <xdr:nvSpPr>
        <xdr:cNvPr id="131" name="フローチャート: 判断 130">
          <a:extLst>
            <a:ext uri="{FF2B5EF4-FFF2-40B4-BE49-F238E27FC236}">
              <a16:creationId xmlns:a16="http://schemas.microsoft.com/office/drawing/2014/main" id="{C79B8B82-7EB0-459A-91ED-2C35A481A57D}"/>
            </a:ext>
          </a:extLst>
        </xdr:cNvPr>
        <xdr:cNvSpPr/>
      </xdr:nvSpPr>
      <xdr:spPr>
        <a:xfrm>
          <a:off x="2857500" y="986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11477</xdr:rowOff>
    </xdr:from>
    <xdr:ext cx="534377" cy="259045"/>
    <xdr:sp macro="" textlink="">
      <xdr:nvSpPr>
        <xdr:cNvPr id="132" name="テキスト ボックス 131">
          <a:extLst>
            <a:ext uri="{FF2B5EF4-FFF2-40B4-BE49-F238E27FC236}">
              <a16:creationId xmlns:a16="http://schemas.microsoft.com/office/drawing/2014/main" id="{80BDAB20-A1C5-4BDE-9309-BC832C64E91A}"/>
            </a:ext>
          </a:extLst>
        </xdr:cNvPr>
        <xdr:cNvSpPr txBox="1"/>
      </xdr:nvSpPr>
      <xdr:spPr>
        <a:xfrm>
          <a:off x="2641111" y="99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110589</xdr:rowOff>
    </xdr:from>
    <xdr:to>
      <xdr:col>10</xdr:col>
      <xdr:colOff>114300</xdr:colOff>
      <xdr:row>53</xdr:row>
      <xdr:rowOff>51699</xdr:rowOff>
    </xdr:to>
    <xdr:cxnSp macro="">
      <xdr:nvCxnSpPr>
        <xdr:cNvPr id="133" name="直線コネクタ 132">
          <a:extLst>
            <a:ext uri="{FF2B5EF4-FFF2-40B4-BE49-F238E27FC236}">
              <a16:creationId xmlns:a16="http://schemas.microsoft.com/office/drawing/2014/main" id="{7FDD5450-4018-4744-9117-6C8AAFE955EF}"/>
            </a:ext>
          </a:extLst>
        </xdr:cNvPr>
        <xdr:cNvCxnSpPr/>
      </xdr:nvCxnSpPr>
      <xdr:spPr>
        <a:xfrm>
          <a:off x="1130300" y="8683089"/>
          <a:ext cx="889000" cy="455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68049</xdr:rowOff>
    </xdr:from>
    <xdr:to>
      <xdr:col>10</xdr:col>
      <xdr:colOff>165100</xdr:colOff>
      <xdr:row>57</xdr:row>
      <xdr:rowOff>169649</xdr:rowOff>
    </xdr:to>
    <xdr:sp macro="" textlink="">
      <xdr:nvSpPr>
        <xdr:cNvPr id="134" name="フローチャート: 判断 133">
          <a:extLst>
            <a:ext uri="{FF2B5EF4-FFF2-40B4-BE49-F238E27FC236}">
              <a16:creationId xmlns:a16="http://schemas.microsoft.com/office/drawing/2014/main" id="{2AF15386-B63A-45D0-9BBC-E7C4A0F03F7B}"/>
            </a:ext>
          </a:extLst>
        </xdr:cNvPr>
        <xdr:cNvSpPr/>
      </xdr:nvSpPr>
      <xdr:spPr>
        <a:xfrm>
          <a:off x="1968500" y="984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160776</xdr:rowOff>
    </xdr:from>
    <xdr:ext cx="534377" cy="259045"/>
    <xdr:sp macro="" textlink="">
      <xdr:nvSpPr>
        <xdr:cNvPr id="135" name="テキスト ボックス 134">
          <a:extLst>
            <a:ext uri="{FF2B5EF4-FFF2-40B4-BE49-F238E27FC236}">
              <a16:creationId xmlns:a16="http://schemas.microsoft.com/office/drawing/2014/main" id="{6AB9F577-7456-43C8-981C-33A1376E0F1D}"/>
            </a:ext>
          </a:extLst>
        </xdr:cNvPr>
        <xdr:cNvSpPr txBox="1"/>
      </xdr:nvSpPr>
      <xdr:spPr>
        <a:xfrm>
          <a:off x="1752111" y="993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139740</xdr:rowOff>
    </xdr:from>
    <xdr:to>
      <xdr:col>6</xdr:col>
      <xdr:colOff>38100</xdr:colOff>
      <xdr:row>58</xdr:row>
      <xdr:rowOff>69890</xdr:rowOff>
    </xdr:to>
    <xdr:sp macro="" textlink="">
      <xdr:nvSpPr>
        <xdr:cNvPr id="136" name="フローチャート: 判断 135">
          <a:extLst>
            <a:ext uri="{FF2B5EF4-FFF2-40B4-BE49-F238E27FC236}">
              <a16:creationId xmlns:a16="http://schemas.microsoft.com/office/drawing/2014/main" id="{95CF912B-9CA7-4A4B-B348-D27315506D1F}"/>
            </a:ext>
          </a:extLst>
        </xdr:cNvPr>
        <xdr:cNvSpPr/>
      </xdr:nvSpPr>
      <xdr:spPr>
        <a:xfrm>
          <a:off x="1079500" y="991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61017</xdr:rowOff>
    </xdr:from>
    <xdr:ext cx="534377" cy="259045"/>
    <xdr:sp macro="" textlink="">
      <xdr:nvSpPr>
        <xdr:cNvPr id="137" name="テキスト ボックス 136">
          <a:extLst>
            <a:ext uri="{FF2B5EF4-FFF2-40B4-BE49-F238E27FC236}">
              <a16:creationId xmlns:a16="http://schemas.microsoft.com/office/drawing/2014/main" id="{3A691A12-7C1B-4FA1-90EC-D26DAC67CDF7}"/>
            </a:ext>
          </a:extLst>
        </xdr:cNvPr>
        <xdr:cNvSpPr txBox="1"/>
      </xdr:nvSpPr>
      <xdr:spPr>
        <a:xfrm>
          <a:off x="863111" y="1000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CD56F0C5-B11B-4724-A920-9267D655E7B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2D940849-5A7E-4703-85FD-9F1A8A2EC551}"/>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677AA05A-CD6F-4766-81B9-9E102571AD5F}"/>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E3C0AAC2-9934-4872-AC25-09E34CC5A03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B6F157ED-0EF8-4EC2-8094-E5C129A3041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131335</xdr:rowOff>
    </xdr:from>
    <xdr:to>
      <xdr:col>24</xdr:col>
      <xdr:colOff>114300</xdr:colOff>
      <xdr:row>58</xdr:row>
      <xdr:rowOff>61485</xdr:rowOff>
    </xdr:to>
    <xdr:sp macro="" textlink="">
      <xdr:nvSpPr>
        <xdr:cNvPr id="143" name="楕円 142">
          <a:extLst>
            <a:ext uri="{FF2B5EF4-FFF2-40B4-BE49-F238E27FC236}">
              <a16:creationId xmlns:a16="http://schemas.microsoft.com/office/drawing/2014/main" id="{E1B592D3-9D8C-494B-A0E9-96413B00754F}"/>
            </a:ext>
          </a:extLst>
        </xdr:cNvPr>
        <xdr:cNvSpPr/>
      </xdr:nvSpPr>
      <xdr:spPr>
        <a:xfrm>
          <a:off x="4584700" y="990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109762</xdr:rowOff>
    </xdr:from>
    <xdr:ext cx="534377" cy="259045"/>
    <xdr:sp macro="" textlink="">
      <xdr:nvSpPr>
        <xdr:cNvPr id="144" name="物件費該当値テキスト">
          <a:extLst>
            <a:ext uri="{FF2B5EF4-FFF2-40B4-BE49-F238E27FC236}">
              <a16:creationId xmlns:a16="http://schemas.microsoft.com/office/drawing/2014/main" id="{D220C7E9-8098-4C89-B754-8E4934154BD1}"/>
            </a:ext>
          </a:extLst>
        </xdr:cNvPr>
        <xdr:cNvSpPr txBox="1"/>
      </xdr:nvSpPr>
      <xdr:spPr>
        <a:xfrm>
          <a:off x="4686300" y="988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44745</xdr:rowOff>
    </xdr:from>
    <xdr:to>
      <xdr:col>20</xdr:col>
      <xdr:colOff>38100</xdr:colOff>
      <xdr:row>57</xdr:row>
      <xdr:rowOff>146345</xdr:rowOff>
    </xdr:to>
    <xdr:sp macro="" textlink="">
      <xdr:nvSpPr>
        <xdr:cNvPr id="145" name="楕円 144">
          <a:extLst>
            <a:ext uri="{FF2B5EF4-FFF2-40B4-BE49-F238E27FC236}">
              <a16:creationId xmlns:a16="http://schemas.microsoft.com/office/drawing/2014/main" id="{AF1B435F-F93E-45E5-8B4D-3199C5F29980}"/>
            </a:ext>
          </a:extLst>
        </xdr:cNvPr>
        <xdr:cNvSpPr/>
      </xdr:nvSpPr>
      <xdr:spPr>
        <a:xfrm>
          <a:off x="3746500" y="98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162872</xdr:rowOff>
    </xdr:from>
    <xdr:ext cx="599010" cy="259045"/>
    <xdr:sp macro="" textlink="">
      <xdr:nvSpPr>
        <xdr:cNvPr id="146" name="テキスト ボックス 145">
          <a:extLst>
            <a:ext uri="{FF2B5EF4-FFF2-40B4-BE49-F238E27FC236}">
              <a16:creationId xmlns:a16="http://schemas.microsoft.com/office/drawing/2014/main" id="{C4D4638D-3B5A-4A42-86A7-E5CEE052F73B}"/>
            </a:ext>
          </a:extLst>
        </xdr:cNvPr>
        <xdr:cNvSpPr txBox="1"/>
      </xdr:nvSpPr>
      <xdr:spPr>
        <a:xfrm>
          <a:off x="3497795" y="959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40502</xdr:rowOff>
    </xdr:from>
    <xdr:to>
      <xdr:col>15</xdr:col>
      <xdr:colOff>101600</xdr:colOff>
      <xdr:row>53</xdr:row>
      <xdr:rowOff>142102</xdr:rowOff>
    </xdr:to>
    <xdr:sp macro="" textlink="">
      <xdr:nvSpPr>
        <xdr:cNvPr id="147" name="楕円 146">
          <a:extLst>
            <a:ext uri="{FF2B5EF4-FFF2-40B4-BE49-F238E27FC236}">
              <a16:creationId xmlns:a16="http://schemas.microsoft.com/office/drawing/2014/main" id="{79609A4F-88D1-4333-8298-569C0EB704C0}"/>
            </a:ext>
          </a:extLst>
        </xdr:cNvPr>
        <xdr:cNvSpPr/>
      </xdr:nvSpPr>
      <xdr:spPr>
        <a:xfrm>
          <a:off x="2857500" y="912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158629</xdr:rowOff>
    </xdr:from>
    <xdr:ext cx="599010" cy="259045"/>
    <xdr:sp macro="" textlink="">
      <xdr:nvSpPr>
        <xdr:cNvPr id="148" name="テキスト ボックス 147">
          <a:extLst>
            <a:ext uri="{FF2B5EF4-FFF2-40B4-BE49-F238E27FC236}">
              <a16:creationId xmlns:a16="http://schemas.microsoft.com/office/drawing/2014/main" id="{EE5C381E-B537-41A0-9572-2C91F9FBB206}"/>
            </a:ext>
          </a:extLst>
        </xdr:cNvPr>
        <xdr:cNvSpPr txBox="1"/>
      </xdr:nvSpPr>
      <xdr:spPr>
        <a:xfrm>
          <a:off x="2608795" y="890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899</xdr:rowOff>
    </xdr:from>
    <xdr:to>
      <xdr:col>10</xdr:col>
      <xdr:colOff>165100</xdr:colOff>
      <xdr:row>53</xdr:row>
      <xdr:rowOff>102499</xdr:rowOff>
    </xdr:to>
    <xdr:sp macro="" textlink="">
      <xdr:nvSpPr>
        <xdr:cNvPr id="149" name="楕円 148">
          <a:extLst>
            <a:ext uri="{FF2B5EF4-FFF2-40B4-BE49-F238E27FC236}">
              <a16:creationId xmlns:a16="http://schemas.microsoft.com/office/drawing/2014/main" id="{93AC30B9-020F-4699-8DA9-DDDDC0906D73}"/>
            </a:ext>
          </a:extLst>
        </xdr:cNvPr>
        <xdr:cNvSpPr/>
      </xdr:nvSpPr>
      <xdr:spPr>
        <a:xfrm>
          <a:off x="1968500" y="908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119026</xdr:rowOff>
    </xdr:from>
    <xdr:ext cx="599010" cy="259045"/>
    <xdr:sp macro="" textlink="">
      <xdr:nvSpPr>
        <xdr:cNvPr id="150" name="テキスト ボックス 149">
          <a:extLst>
            <a:ext uri="{FF2B5EF4-FFF2-40B4-BE49-F238E27FC236}">
              <a16:creationId xmlns:a16="http://schemas.microsoft.com/office/drawing/2014/main" id="{87E4A31B-C71E-4C0D-810B-2962BB11F448}"/>
            </a:ext>
          </a:extLst>
        </xdr:cNvPr>
        <xdr:cNvSpPr txBox="1"/>
      </xdr:nvSpPr>
      <xdr:spPr>
        <a:xfrm>
          <a:off x="1719795" y="886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59789</xdr:rowOff>
    </xdr:from>
    <xdr:to>
      <xdr:col>6</xdr:col>
      <xdr:colOff>38100</xdr:colOff>
      <xdr:row>50</xdr:row>
      <xdr:rowOff>161389</xdr:rowOff>
    </xdr:to>
    <xdr:sp macro="" textlink="">
      <xdr:nvSpPr>
        <xdr:cNvPr id="151" name="楕円 150">
          <a:extLst>
            <a:ext uri="{FF2B5EF4-FFF2-40B4-BE49-F238E27FC236}">
              <a16:creationId xmlns:a16="http://schemas.microsoft.com/office/drawing/2014/main" id="{F234309D-84F0-43F7-8AA0-188DD1B6D534}"/>
            </a:ext>
          </a:extLst>
        </xdr:cNvPr>
        <xdr:cNvSpPr/>
      </xdr:nvSpPr>
      <xdr:spPr>
        <a:xfrm>
          <a:off x="1079500" y="863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6466</xdr:rowOff>
    </xdr:from>
    <xdr:ext cx="599010" cy="259045"/>
    <xdr:sp macro="" textlink="">
      <xdr:nvSpPr>
        <xdr:cNvPr id="152" name="テキスト ボックス 151">
          <a:extLst>
            <a:ext uri="{FF2B5EF4-FFF2-40B4-BE49-F238E27FC236}">
              <a16:creationId xmlns:a16="http://schemas.microsoft.com/office/drawing/2014/main" id="{868268F6-08D4-4CD1-BC99-219C197C0716}"/>
            </a:ext>
          </a:extLst>
        </xdr:cNvPr>
        <xdr:cNvSpPr txBox="1"/>
      </xdr:nvSpPr>
      <xdr:spPr>
        <a:xfrm>
          <a:off x="830795" y="840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3" name="正方形/長方形 152">
          <a:extLst>
            <a:ext uri="{FF2B5EF4-FFF2-40B4-BE49-F238E27FC236}">
              <a16:creationId xmlns:a16="http://schemas.microsoft.com/office/drawing/2014/main" id="{1ED69A82-9BD6-46D7-8CA4-169449DF16EC}"/>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4" name="正方形/長方形 153">
          <a:extLst>
            <a:ext uri="{FF2B5EF4-FFF2-40B4-BE49-F238E27FC236}">
              <a16:creationId xmlns:a16="http://schemas.microsoft.com/office/drawing/2014/main" id="{4185D6B2-72A8-4866-AE34-48783B1AB345}"/>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5" name="正方形/長方形 154">
          <a:extLst>
            <a:ext uri="{FF2B5EF4-FFF2-40B4-BE49-F238E27FC236}">
              <a16:creationId xmlns:a16="http://schemas.microsoft.com/office/drawing/2014/main" id="{ABE5D551-E5AE-4BA4-881A-F014BF9BDBFB}"/>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6" name="正方形/長方形 155">
          <a:extLst>
            <a:ext uri="{FF2B5EF4-FFF2-40B4-BE49-F238E27FC236}">
              <a16:creationId xmlns:a16="http://schemas.microsoft.com/office/drawing/2014/main" id="{B88B29F0-0607-4000-9128-F54DC6AEB22A}"/>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7" name="正方形/長方形 156">
          <a:extLst>
            <a:ext uri="{FF2B5EF4-FFF2-40B4-BE49-F238E27FC236}">
              <a16:creationId xmlns:a16="http://schemas.microsoft.com/office/drawing/2014/main" id="{FD7727CE-42E9-4146-AF83-01CD3BDBF65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8" name="正方形/長方形 157">
          <a:extLst>
            <a:ext uri="{FF2B5EF4-FFF2-40B4-BE49-F238E27FC236}">
              <a16:creationId xmlns:a16="http://schemas.microsoft.com/office/drawing/2014/main" id="{B1A393A6-0314-4A7B-BAEF-8FB0D37335C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9" name="正方形/長方形 158">
          <a:extLst>
            <a:ext uri="{FF2B5EF4-FFF2-40B4-BE49-F238E27FC236}">
              <a16:creationId xmlns:a16="http://schemas.microsoft.com/office/drawing/2014/main" id="{07D513C6-0CAE-4512-B4EF-8E037056BD5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0" name="正方形/長方形 159">
          <a:extLst>
            <a:ext uri="{FF2B5EF4-FFF2-40B4-BE49-F238E27FC236}">
              <a16:creationId xmlns:a16="http://schemas.microsoft.com/office/drawing/2014/main" id="{177EE6CE-6EDF-4A92-B6C8-4C9AA339447C}"/>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1" name="テキスト ボックス 160">
          <a:extLst>
            <a:ext uri="{FF2B5EF4-FFF2-40B4-BE49-F238E27FC236}">
              <a16:creationId xmlns:a16="http://schemas.microsoft.com/office/drawing/2014/main" id="{B20E72FC-0E8B-4ADC-94E0-C5CEA71232C8}"/>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2" name="直線コネクタ 161">
          <a:extLst>
            <a:ext uri="{FF2B5EF4-FFF2-40B4-BE49-F238E27FC236}">
              <a16:creationId xmlns:a16="http://schemas.microsoft.com/office/drawing/2014/main" id="{A3BF5F8B-B693-4485-8F4F-13391F31381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22FDCE6-E20A-4EB7-915A-740658031DFB}"/>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4" name="テキスト ボックス 163">
          <a:extLst>
            <a:ext uri="{FF2B5EF4-FFF2-40B4-BE49-F238E27FC236}">
              <a16:creationId xmlns:a16="http://schemas.microsoft.com/office/drawing/2014/main" id="{023FB5BE-B8DC-41E7-AFAF-775B5CA13EA6}"/>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67A574-AD4E-478C-A237-B6D41C9B0C5E}"/>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6" name="テキスト ボックス 165">
          <a:extLst>
            <a:ext uri="{FF2B5EF4-FFF2-40B4-BE49-F238E27FC236}">
              <a16:creationId xmlns:a16="http://schemas.microsoft.com/office/drawing/2014/main" id="{53D2F265-844C-405A-95F0-433E4E3E5C9D}"/>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EF6CA691-B007-4E98-A007-CC9617C7BF06}"/>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8" name="テキスト ボックス 167">
          <a:extLst>
            <a:ext uri="{FF2B5EF4-FFF2-40B4-BE49-F238E27FC236}">
              <a16:creationId xmlns:a16="http://schemas.microsoft.com/office/drawing/2014/main" id="{3E226B58-DAD1-4C39-AA5F-39019EEC9DFD}"/>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678353C8-034A-4C76-B1E7-8EC31EC189D8}"/>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70" name="テキスト ボックス 169">
          <a:extLst>
            <a:ext uri="{FF2B5EF4-FFF2-40B4-BE49-F238E27FC236}">
              <a16:creationId xmlns:a16="http://schemas.microsoft.com/office/drawing/2014/main" id="{533CCD28-E82C-4537-8405-9C43A98024D8}"/>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32667F51-FE76-4403-9DCB-FEA22A422E9C}"/>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72" name="テキスト ボックス 171">
          <a:extLst>
            <a:ext uri="{FF2B5EF4-FFF2-40B4-BE49-F238E27FC236}">
              <a16:creationId xmlns:a16="http://schemas.microsoft.com/office/drawing/2014/main" id="{F62CCE9B-BE85-4D9E-A6BF-0FC826123A26}"/>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BF9D91B3-4AD8-4487-80A2-AE55D43259EE}"/>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1F761D6-9372-4977-89F9-BB086FBF5E9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569050D9-38C6-4C31-8A49-693869D6500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DF9E93FF-1432-4D6F-9F20-FF5AE855C174}"/>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維持補修費グラフ枠">
          <a:extLst>
            <a:ext uri="{FF2B5EF4-FFF2-40B4-BE49-F238E27FC236}">
              <a16:creationId xmlns:a16="http://schemas.microsoft.com/office/drawing/2014/main" id="{AED8AF66-D415-4FC7-8649-B675CDD93295}"/>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152844</xdr:rowOff>
    </xdr:from>
    <xdr:to>
      <xdr:col>24</xdr:col>
      <xdr:colOff>62865</xdr:colOff>
      <xdr:row>79</xdr:row>
      <xdr:rowOff>85505</xdr:rowOff>
    </xdr:to>
    <xdr:cxnSp macro="">
      <xdr:nvCxnSpPr>
        <xdr:cNvPr id="178" name="直線コネクタ 177">
          <a:extLst>
            <a:ext uri="{FF2B5EF4-FFF2-40B4-BE49-F238E27FC236}">
              <a16:creationId xmlns:a16="http://schemas.microsoft.com/office/drawing/2014/main" id="{3DC662D1-0C4C-4358-8CAD-C06364FEDB2D}"/>
            </a:ext>
          </a:extLst>
        </xdr:cNvPr>
        <xdr:cNvCxnSpPr/>
      </xdr:nvCxnSpPr>
      <xdr:spPr>
        <a:xfrm flipV="1">
          <a:off x="4633595" y="12154344"/>
          <a:ext cx="1270" cy="1475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89332</xdr:rowOff>
    </xdr:from>
    <xdr:ext cx="378565" cy="259045"/>
    <xdr:sp macro="" textlink="">
      <xdr:nvSpPr>
        <xdr:cNvPr id="179" name="維持補修費最小値テキスト">
          <a:extLst>
            <a:ext uri="{FF2B5EF4-FFF2-40B4-BE49-F238E27FC236}">
              <a16:creationId xmlns:a16="http://schemas.microsoft.com/office/drawing/2014/main" id="{A8B6F517-970C-4AB6-A878-E9EA0CE3A4A3}"/>
            </a:ext>
          </a:extLst>
        </xdr:cNvPr>
        <xdr:cNvSpPr txBox="1"/>
      </xdr:nvSpPr>
      <xdr:spPr>
        <a:xfrm>
          <a:off x="4686300" y="13633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85505</xdr:rowOff>
    </xdr:from>
    <xdr:to>
      <xdr:col>24</xdr:col>
      <xdr:colOff>152400</xdr:colOff>
      <xdr:row>79</xdr:row>
      <xdr:rowOff>85505</xdr:rowOff>
    </xdr:to>
    <xdr:cxnSp macro="">
      <xdr:nvCxnSpPr>
        <xdr:cNvPr id="180" name="直線コネクタ 179">
          <a:extLst>
            <a:ext uri="{FF2B5EF4-FFF2-40B4-BE49-F238E27FC236}">
              <a16:creationId xmlns:a16="http://schemas.microsoft.com/office/drawing/2014/main" id="{406E5029-DD6A-4C7B-AA9B-44D0FC239C83}"/>
            </a:ext>
          </a:extLst>
        </xdr:cNvPr>
        <xdr:cNvCxnSpPr/>
      </xdr:nvCxnSpPr>
      <xdr:spPr>
        <a:xfrm>
          <a:off x="4546600" y="13630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99521</xdr:rowOff>
    </xdr:from>
    <xdr:ext cx="534377" cy="259045"/>
    <xdr:sp macro="" textlink="">
      <xdr:nvSpPr>
        <xdr:cNvPr id="181" name="維持補修費最大値テキスト">
          <a:extLst>
            <a:ext uri="{FF2B5EF4-FFF2-40B4-BE49-F238E27FC236}">
              <a16:creationId xmlns:a16="http://schemas.microsoft.com/office/drawing/2014/main" id="{DC54ADCB-CD91-41AF-A43A-5FD19F95E7BF}"/>
            </a:ext>
          </a:extLst>
        </xdr:cNvPr>
        <xdr:cNvSpPr txBox="1"/>
      </xdr:nvSpPr>
      <xdr:spPr>
        <a:xfrm>
          <a:off x="4686300" y="1192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152844</xdr:rowOff>
    </xdr:from>
    <xdr:to>
      <xdr:col>24</xdr:col>
      <xdr:colOff>152400</xdr:colOff>
      <xdr:row>70</xdr:row>
      <xdr:rowOff>152844</xdr:rowOff>
    </xdr:to>
    <xdr:cxnSp macro="">
      <xdr:nvCxnSpPr>
        <xdr:cNvPr id="182" name="直線コネクタ 181">
          <a:extLst>
            <a:ext uri="{FF2B5EF4-FFF2-40B4-BE49-F238E27FC236}">
              <a16:creationId xmlns:a16="http://schemas.microsoft.com/office/drawing/2014/main" id="{51AD4569-8C0C-42CA-85B2-F057F8A2CD27}"/>
            </a:ext>
          </a:extLst>
        </xdr:cNvPr>
        <xdr:cNvCxnSpPr/>
      </xdr:nvCxnSpPr>
      <xdr:spPr>
        <a:xfrm>
          <a:off x="4546600" y="1215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120106</xdr:rowOff>
    </xdr:from>
    <xdr:to>
      <xdr:col>24</xdr:col>
      <xdr:colOff>63500</xdr:colOff>
      <xdr:row>78</xdr:row>
      <xdr:rowOff>160617</xdr:rowOff>
    </xdr:to>
    <xdr:cxnSp macro="">
      <xdr:nvCxnSpPr>
        <xdr:cNvPr id="183" name="直線コネクタ 182">
          <a:extLst>
            <a:ext uri="{FF2B5EF4-FFF2-40B4-BE49-F238E27FC236}">
              <a16:creationId xmlns:a16="http://schemas.microsoft.com/office/drawing/2014/main" id="{674AF6F8-2534-4426-B735-369A0350A3E7}"/>
            </a:ext>
          </a:extLst>
        </xdr:cNvPr>
        <xdr:cNvCxnSpPr/>
      </xdr:nvCxnSpPr>
      <xdr:spPr>
        <a:xfrm flipV="1">
          <a:off x="3797300" y="13493206"/>
          <a:ext cx="838200" cy="4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55652</xdr:rowOff>
    </xdr:from>
    <xdr:ext cx="469744" cy="259045"/>
    <xdr:sp macro="" textlink="">
      <xdr:nvSpPr>
        <xdr:cNvPr id="184" name="維持補修費平均値テキスト">
          <a:extLst>
            <a:ext uri="{FF2B5EF4-FFF2-40B4-BE49-F238E27FC236}">
              <a16:creationId xmlns:a16="http://schemas.microsoft.com/office/drawing/2014/main" id="{6C954CAF-DED8-4814-83DD-23FA11365305}"/>
            </a:ext>
          </a:extLst>
        </xdr:cNvPr>
        <xdr:cNvSpPr txBox="1"/>
      </xdr:nvSpPr>
      <xdr:spPr>
        <a:xfrm>
          <a:off x="4686300" y="13428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77225</xdr:rowOff>
    </xdr:from>
    <xdr:to>
      <xdr:col>24</xdr:col>
      <xdr:colOff>114300</xdr:colOff>
      <xdr:row>79</xdr:row>
      <xdr:rowOff>7375</xdr:rowOff>
    </xdr:to>
    <xdr:sp macro="" textlink="">
      <xdr:nvSpPr>
        <xdr:cNvPr id="185" name="フローチャート: 判断 184">
          <a:extLst>
            <a:ext uri="{FF2B5EF4-FFF2-40B4-BE49-F238E27FC236}">
              <a16:creationId xmlns:a16="http://schemas.microsoft.com/office/drawing/2014/main" id="{CB069318-AF27-4A78-B828-09E3209F5E9F}"/>
            </a:ext>
          </a:extLst>
        </xdr:cNvPr>
        <xdr:cNvSpPr/>
      </xdr:nvSpPr>
      <xdr:spPr>
        <a:xfrm>
          <a:off x="4584700" y="1345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160617</xdr:rowOff>
    </xdr:from>
    <xdr:to>
      <xdr:col>19</xdr:col>
      <xdr:colOff>177800</xdr:colOff>
      <xdr:row>78</xdr:row>
      <xdr:rowOff>163866</xdr:rowOff>
    </xdr:to>
    <xdr:cxnSp macro="">
      <xdr:nvCxnSpPr>
        <xdr:cNvPr id="186" name="直線コネクタ 185">
          <a:extLst>
            <a:ext uri="{FF2B5EF4-FFF2-40B4-BE49-F238E27FC236}">
              <a16:creationId xmlns:a16="http://schemas.microsoft.com/office/drawing/2014/main" id="{E544572F-705D-462A-9BFB-AC0F63CE81B9}"/>
            </a:ext>
          </a:extLst>
        </xdr:cNvPr>
        <xdr:cNvCxnSpPr/>
      </xdr:nvCxnSpPr>
      <xdr:spPr>
        <a:xfrm flipV="1">
          <a:off x="2908300" y="13533717"/>
          <a:ext cx="889000" cy="3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99676</xdr:rowOff>
    </xdr:from>
    <xdr:to>
      <xdr:col>20</xdr:col>
      <xdr:colOff>38100</xdr:colOff>
      <xdr:row>79</xdr:row>
      <xdr:rowOff>29826</xdr:rowOff>
    </xdr:to>
    <xdr:sp macro="" textlink="">
      <xdr:nvSpPr>
        <xdr:cNvPr id="187" name="フローチャート: 判断 186">
          <a:extLst>
            <a:ext uri="{FF2B5EF4-FFF2-40B4-BE49-F238E27FC236}">
              <a16:creationId xmlns:a16="http://schemas.microsoft.com/office/drawing/2014/main" id="{1CEFC057-C781-4C87-BC0C-6AC228B000D8}"/>
            </a:ext>
          </a:extLst>
        </xdr:cNvPr>
        <xdr:cNvSpPr/>
      </xdr:nvSpPr>
      <xdr:spPr>
        <a:xfrm>
          <a:off x="3746500" y="134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46353</xdr:rowOff>
    </xdr:from>
    <xdr:ext cx="469744" cy="259045"/>
    <xdr:sp macro="" textlink="">
      <xdr:nvSpPr>
        <xdr:cNvPr id="188" name="テキスト ボックス 187">
          <a:extLst>
            <a:ext uri="{FF2B5EF4-FFF2-40B4-BE49-F238E27FC236}">
              <a16:creationId xmlns:a16="http://schemas.microsoft.com/office/drawing/2014/main" id="{E2355DE5-7C38-48A7-82C3-ADFE665CEBBE}"/>
            </a:ext>
          </a:extLst>
        </xdr:cNvPr>
        <xdr:cNvSpPr txBox="1"/>
      </xdr:nvSpPr>
      <xdr:spPr>
        <a:xfrm>
          <a:off x="3562428" y="132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139455</xdr:rowOff>
    </xdr:from>
    <xdr:to>
      <xdr:col>15</xdr:col>
      <xdr:colOff>50800</xdr:colOff>
      <xdr:row>78</xdr:row>
      <xdr:rowOff>163866</xdr:rowOff>
    </xdr:to>
    <xdr:cxnSp macro="">
      <xdr:nvCxnSpPr>
        <xdr:cNvPr id="189" name="直線コネクタ 188">
          <a:extLst>
            <a:ext uri="{FF2B5EF4-FFF2-40B4-BE49-F238E27FC236}">
              <a16:creationId xmlns:a16="http://schemas.microsoft.com/office/drawing/2014/main" id="{5AC83691-AC31-4CAE-816F-39C1D49D367E}"/>
            </a:ext>
          </a:extLst>
        </xdr:cNvPr>
        <xdr:cNvCxnSpPr/>
      </xdr:nvCxnSpPr>
      <xdr:spPr>
        <a:xfrm>
          <a:off x="2019300" y="13512555"/>
          <a:ext cx="889000" cy="24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130032</xdr:rowOff>
    </xdr:from>
    <xdr:to>
      <xdr:col>15</xdr:col>
      <xdr:colOff>101600</xdr:colOff>
      <xdr:row>79</xdr:row>
      <xdr:rowOff>60182</xdr:rowOff>
    </xdr:to>
    <xdr:sp macro="" textlink="">
      <xdr:nvSpPr>
        <xdr:cNvPr id="190" name="フローチャート: 判断 189">
          <a:extLst>
            <a:ext uri="{FF2B5EF4-FFF2-40B4-BE49-F238E27FC236}">
              <a16:creationId xmlns:a16="http://schemas.microsoft.com/office/drawing/2014/main" id="{32EF8F43-0D93-4C18-9C7A-577DB42D1E40}"/>
            </a:ext>
          </a:extLst>
        </xdr:cNvPr>
        <xdr:cNvSpPr/>
      </xdr:nvSpPr>
      <xdr:spPr>
        <a:xfrm>
          <a:off x="2857500" y="1350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51309</xdr:rowOff>
    </xdr:from>
    <xdr:ext cx="469744" cy="259045"/>
    <xdr:sp macro="" textlink="">
      <xdr:nvSpPr>
        <xdr:cNvPr id="191" name="テキスト ボックス 190">
          <a:extLst>
            <a:ext uri="{FF2B5EF4-FFF2-40B4-BE49-F238E27FC236}">
              <a16:creationId xmlns:a16="http://schemas.microsoft.com/office/drawing/2014/main" id="{6BAB2A32-5F01-42B4-8D2A-3989215FB279}"/>
            </a:ext>
          </a:extLst>
        </xdr:cNvPr>
        <xdr:cNvSpPr txBox="1"/>
      </xdr:nvSpPr>
      <xdr:spPr>
        <a:xfrm>
          <a:off x="2673428" y="1359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139455</xdr:rowOff>
    </xdr:from>
    <xdr:to>
      <xdr:col>10</xdr:col>
      <xdr:colOff>114300</xdr:colOff>
      <xdr:row>78</xdr:row>
      <xdr:rowOff>171377</xdr:rowOff>
    </xdr:to>
    <xdr:cxnSp macro="">
      <xdr:nvCxnSpPr>
        <xdr:cNvPr id="192" name="直線コネクタ 191">
          <a:extLst>
            <a:ext uri="{FF2B5EF4-FFF2-40B4-BE49-F238E27FC236}">
              <a16:creationId xmlns:a16="http://schemas.microsoft.com/office/drawing/2014/main" id="{04CBA68E-A7F9-4F1C-8E31-112E62C4826F}"/>
            </a:ext>
          </a:extLst>
        </xdr:cNvPr>
        <xdr:cNvCxnSpPr/>
      </xdr:nvCxnSpPr>
      <xdr:spPr>
        <a:xfrm flipV="1">
          <a:off x="1130300" y="13512555"/>
          <a:ext cx="889000" cy="3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149561</xdr:rowOff>
    </xdr:from>
    <xdr:to>
      <xdr:col>10</xdr:col>
      <xdr:colOff>165100</xdr:colOff>
      <xdr:row>79</xdr:row>
      <xdr:rowOff>79711</xdr:rowOff>
    </xdr:to>
    <xdr:sp macro="" textlink="">
      <xdr:nvSpPr>
        <xdr:cNvPr id="193" name="フローチャート: 判断 192">
          <a:extLst>
            <a:ext uri="{FF2B5EF4-FFF2-40B4-BE49-F238E27FC236}">
              <a16:creationId xmlns:a16="http://schemas.microsoft.com/office/drawing/2014/main" id="{A1FCD94C-5657-4867-9321-70CF0A3D9D6E}"/>
            </a:ext>
          </a:extLst>
        </xdr:cNvPr>
        <xdr:cNvSpPr/>
      </xdr:nvSpPr>
      <xdr:spPr>
        <a:xfrm>
          <a:off x="1968500" y="1352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70838</xdr:rowOff>
    </xdr:from>
    <xdr:ext cx="469744" cy="259045"/>
    <xdr:sp macro="" textlink="">
      <xdr:nvSpPr>
        <xdr:cNvPr id="194" name="テキスト ボックス 193">
          <a:extLst>
            <a:ext uri="{FF2B5EF4-FFF2-40B4-BE49-F238E27FC236}">
              <a16:creationId xmlns:a16="http://schemas.microsoft.com/office/drawing/2014/main" id="{03C5D037-7072-455A-B2E4-19B002951E95}"/>
            </a:ext>
          </a:extLst>
        </xdr:cNvPr>
        <xdr:cNvSpPr txBox="1"/>
      </xdr:nvSpPr>
      <xdr:spPr>
        <a:xfrm>
          <a:off x="1784428" y="1361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154884</xdr:rowOff>
    </xdr:from>
    <xdr:to>
      <xdr:col>6</xdr:col>
      <xdr:colOff>38100</xdr:colOff>
      <xdr:row>79</xdr:row>
      <xdr:rowOff>85034</xdr:rowOff>
    </xdr:to>
    <xdr:sp macro="" textlink="">
      <xdr:nvSpPr>
        <xdr:cNvPr id="195" name="フローチャート: 判断 194">
          <a:extLst>
            <a:ext uri="{FF2B5EF4-FFF2-40B4-BE49-F238E27FC236}">
              <a16:creationId xmlns:a16="http://schemas.microsoft.com/office/drawing/2014/main" id="{F12692C7-35EB-4392-AF8E-C031E718BBAC}"/>
            </a:ext>
          </a:extLst>
        </xdr:cNvPr>
        <xdr:cNvSpPr/>
      </xdr:nvSpPr>
      <xdr:spPr>
        <a:xfrm>
          <a:off x="1079500" y="1352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76161</xdr:rowOff>
    </xdr:from>
    <xdr:ext cx="469744" cy="259045"/>
    <xdr:sp macro="" textlink="">
      <xdr:nvSpPr>
        <xdr:cNvPr id="196" name="テキスト ボックス 195">
          <a:extLst>
            <a:ext uri="{FF2B5EF4-FFF2-40B4-BE49-F238E27FC236}">
              <a16:creationId xmlns:a16="http://schemas.microsoft.com/office/drawing/2014/main" id="{94B3336D-C179-48CA-86CB-429E1B7551F8}"/>
            </a:ext>
          </a:extLst>
        </xdr:cNvPr>
        <xdr:cNvSpPr txBox="1"/>
      </xdr:nvSpPr>
      <xdr:spPr>
        <a:xfrm>
          <a:off x="895428" y="1362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7826C365-4505-4CFD-8B10-03EEA208592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49F8FE1E-17F1-4225-B49E-092D27FF233F}"/>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751412D-E8CE-4CE3-B5C1-2920C55D0D5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85DBD971-8C0D-478D-9561-B39927BD9B9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416C2AB7-AE21-44E3-89B0-F0F75A2B994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69306</xdr:rowOff>
    </xdr:from>
    <xdr:to>
      <xdr:col>24</xdr:col>
      <xdr:colOff>114300</xdr:colOff>
      <xdr:row>78</xdr:row>
      <xdr:rowOff>170906</xdr:rowOff>
    </xdr:to>
    <xdr:sp macro="" textlink="">
      <xdr:nvSpPr>
        <xdr:cNvPr id="202" name="楕円 201">
          <a:extLst>
            <a:ext uri="{FF2B5EF4-FFF2-40B4-BE49-F238E27FC236}">
              <a16:creationId xmlns:a16="http://schemas.microsoft.com/office/drawing/2014/main" id="{C94BEA20-1DF6-4B04-B07E-DC8C39EEE6C0}"/>
            </a:ext>
          </a:extLst>
        </xdr:cNvPr>
        <xdr:cNvSpPr/>
      </xdr:nvSpPr>
      <xdr:spPr>
        <a:xfrm>
          <a:off x="4584700" y="13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92183</xdr:rowOff>
    </xdr:from>
    <xdr:ext cx="469744" cy="259045"/>
    <xdr:sp macro="" textlink="">
      <xdr:nvSpPr>
        <xdr:cNvPr id="203" name="維持補修費該当値テキスト">
          <a:extLst>
            <a:ext uri="{FF2B5EF4-FFF2-40B4-BE49-F238E27FC236}">
              <a16:creationId xmlns:a16="http://schemas.microsoft.com/office/drawing/2014/main" id="{4D74848B-4486-4C0E-932D-3C915B4B1755}"/>
            </a:ext>
          </a:extLst>
        </xdr:cNvPr>
        <xdr:cNvSpPr txBox="1"/>
      </xdr:nvSpPr>
      <xdr:spPr>
        <a:xfrm>
          <a:off x="4686300" y="1329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109817</xdr:rowOff>
    </xdr:from>
    <xdr:to>
      <xdr:col>20</xdr:col>
      <xdr:colOff>38100</xdr:colOff>
      <xdr:row>79</xdr:row>
      <xdr:rowOff>39967</xdr:rowOff>
    </xdr:to>
    <xdr:sp macro="" textlink="">
      <xdr:nvSpPr>
        <xdr:cNvPr id="204" name="楕円 203">
          <a:extLst>
            <a:ext uri="{FF2B5EF4-FFF2-40B4-BE49-F238E27FC236}">
              <a16:creationId xmlns:a16="http://schemas.microsoft.com/office/drawing/2014/main" id="{2A21C00B-567D-4350-8C89-52E10B7C4D38}"/>
            </a:ext>
          </a:extLst>
        </xdr:cNvPr>
        <xdr:cNvSpPr/>
      </xdr:nvSpPr>
      <xdr:spPr>
        <a:xfrm>
          <a:off x="3746500" y="134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31094</xdr:rowOff>
    </xdr:from>
    <xdr:ext cx="469744" cy="259045"/>
    <xdr:sp macro="" textlink="">
      <xdr:nvSpPr>
        <xdr:cNvPr id="205" name="テキスト ボックス 204">
          <a:extLst>
            <a:ext uri="{FF2B5EF4-FFF2-40B4-BE49-F238E27FC236}">
              <a16:creationId xmlns:a16="http://schemas.microsoft.com/office/drawing/2014/main" id="{9AC6A768-2B7E-4F50-AA90-F0F9DA94F451}"/>
            </a:ext>
          </a:extLst>
        </xdr:cNvPr>
        <xdr:cNvSpPr txBox="1"/>
      </xdr:nvSpPr>
      <xdr:spPr>
        <a:xfrm>
          <a:off x="3562428" y="1357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113066</xdr:rowOff>
    </xdr:from>
    <xdr:to>
      <xdr:col>15</xdr:col>
      <xdr:colOff>101600</xdr:colOff>
      <xdr:row>79</xdr:row>
      <xdr:rowOff>43216</xdr:rowOff>
    </xdr:to>
    <xdr:sp macro="" textlink="">
      <xdr:nvSpPr>
        <xdr:cNvPr id="206" name="楕円 205">
          <a:extLst>
            <a:ext uri="{FF2B5EF4-FFF2-40B4-BE49-F238E27FC236}">
              <a16:creationId xmlns:a16="http://schemas.microsoft.com/office/drawing/2014/main" id="{497BF18D-19A7-4010-A2FC-2E65AF123AFA}"/>
            </a:ext>
          </a:extLst>
        </xdr:cNvPr>
        <xdr:cNvSpPr/>
      </xdr:nvSpPr>
      <xdr:spPr>
        <a:xfrm>
          <a:off x="2857500" y="134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59743</xdr:rowOff>
    </xdr:from>
    <xdr:ext cx="469744" cy="259045"/>
    <xdr:sp macro="" textlink="">
      <xdr:nvSpPr>
        <xdr:cNvPr id="207" name="テキスト ボックス 206">
          <a:extLst>
            <a:ext uri="{FF2B5EF4-FFF2-40B4-BE49-F238E27FC236}">
              <a16:creationId xmlns:a16="http://schemas.microsoft.com/office/drawing/2014/main" id="{235127E0-4317-4D94-B304-5F85CE9784EF}"/>
            </a:ext>
          </a:extLst>
        </xdr:cNvPr>
        <xdr:cNvSpPr txBox="1"/>
      </xdr:nvSpPr>
      <xdr:spPr>
        <a:xfrm>
          <a:off x="2673428" y="1326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88655</xdr:rowOff>
    </xdr:from>
    <xdr:to>
      <xdr:col>10</xdr:col>
      <xdr:colOff>165100</xdr:colOff>
      <xdr:row>79</xdr:row>
      <xdr:rowOff>18805</xdr:rowOff>
    </xdr:to>
    <xdr:sp macro="" textlink="">
      <xdr:nvSpPr>
        <xdr:cNvPr id="208" name="楕円 207">
          <a:extLst>
            <a:ext uri="{FF2B5EF4-FFF2-40B4-BE49-F238E27FC236}">
              <a16:creationId xmlns:a16="http://schemas.microsoft.com/office/drawing/2014/main" id="{FFF38C96-DBE0-4E03-858C-F7DCC73B760E}"/>
            </a:ext>
          </a:extLst>
        </xdr:cNvPr>
        <xdr:cNvSpPr/>
      </xdr:nvSpPr>
      <xdr:spPr>
        <a:xfrm>
          <a:off x="1968500" y="1346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35332</xdr:rowOff>
    </xdr:from>
    <xdr:ext cx="469744" cy="259045"/>
    <xdr:sp macro="" textlink="">
      <xdr:nvSpPr>
        <xdr:cNvPr id="209" name="テキスト ボックス 208">
          <a:extLst>
            <a:ext uri="{FF2B5EF4-FFF2-40B4-BE49-F238E27FC236}">
              <a16:creationId xmlns:a16="http://schemas.microsoft.com/office/drawing/2014/main" id="{A0A07CEF-6CA7-48B8-AEAA-DD544CE71831}"/>
            </a:ext>
          </a:extLst>
        </xdr:cNvPr>
        <xdr:cNvSpPr txBox="1"/>
      </xdr:nvSpPr>
      <xdr:spPr>
        <a:xfrm>
          <a:off x="1784428" y="132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120577</xdr:rowOff>
    </xdr:from>
    <xdr:to>
      <xdr:col>6</xdr:col>
      <xdr:colOff>38100</xdr:colOff>
      <xdr:row>79</xdr:row>
      <xdr:rowOff>50727</xdr:rowOff>
    </xdr:to>
    <xdr:sp macro="" textlink="">
      <xdr:nvSpPr>
        <xdr:cNvPr id="210" name="楕円 209">
          <a:extLst>
            <a:ext uri="{FF2B5EF4-FFF2-40B4-BE49-F238E27FC236}">
              <a16:creationId xmlns:a16="http://schemas.microsoft.com/office/drawing/2014/main" id="{3FC53E57-068D-493D-81A9-372FDA5CAC57}"/>
            </a:ext>
          </a:extLst>
        </xdr:cNvPr>
        <xdr:cNvSpPr/>
      </xdr:nvSpPr>
      <xdr:spPr>
        <a:xfrm>
          <a:off x="1079500" y="1349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67254</xdr:rowOff>
    </xdr:from>
    <xdr:ext cx="469744" cy="259045"/>
    <xdr:sp macro="" textlink="">
      <xdr:nvSpPr>
        <xdr:cNvPr id="211" name="テキスト ボックス 210">
          <a:extLst>
            <a:ext uri="{FF2B5EF4-FFF2-40B4-BE49-F238E27FC236}">
              <a16:creationId xmlns:a16="http://schemas.microsoft.com/office/drawing/2014/main" id="{52C3175E-D342-4755-AF52-AA43AF99E186}"/>
            </a:ext>
          </a:extLst>
        </xdr:cNvPr>
        <xdr:cNvSpPr txBox="1"/>
      </xdr:nvSpPr>
      <xdr:spPr>
        <a:xfrm>
          <a:off x="895428" y="1326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7EC4A952-8024-458B-9CF4-B791B90EFB2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26D1898F-300E-4606-8F1C-1AE4825BC4C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919BCDC1-856E-43CA-9C77-83083A5E938E}"/>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B57F8F21-23C1-4EBE-83E0-C681DD68BEA7}"/>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7644AAC4-58FB-48D5-995D-184A395CF372}"/>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3AF4E70C-D59D-41ED-B20D-FA95C0DA641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E808662D-EBCD-457A-AF16-E0B2C244826E}"/>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EAE090CF-1559-46CD-AF4D-B479F90DBB2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99357409-6AF7-48DD-AD68-59CD56C0C2C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86FFBE83-706F-4487-949A-2239CBDAA25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6A69C03C-176F-49CC-B51C-00B2812A2A06}"/>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86CF4346-27D5-46ED-86C6-D8768C12FDB7}"/>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A91EC008-0195-4A2F-81DD-BA08AE22E989}"/>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653653D2-A179-4C33-8268-B516F42062B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4865202A-BC7F-4061-8034-D333D4627869}"/>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952B9B23-CEE1-4209-A08B-6A7AF8EA0D6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BE3FF3C2-9708-4D4D-90C2-33E50D2E63F8}"/>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DA4C3E7C-4571-48C5-9DAB-1D857AF6F04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BDB960BB-A42D-44ED-BDC3-8CA739716515}"/>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7189762F-AECA-475F-9EC1-28BB8DF2A3B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F6C3B73E-6075-4F9B-BEBD-3ABFAB1DDC49}"/>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A4E2C03-2469-490E-98DB-DE948F24E1CA}"/>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476A880B-6A6B-440D-8630-1CE69B4A44CC}"/>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扶助費グラフ枠">
          <a:extLst>
            <a:ext uri="{FF2B5EF4-FFF2-40B4-BE49-F238E27FC236}">
              <a16:creationId xmlns:a16="http://schemas.microsoft.com/office/drawing/2014/main" id="{666799E7-F7AE-471B-8500-0D0ED884447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159779</xdr:rowOff>
    </xdr:from>
    <xdr:to>
      <xdr:col>24</xdr:col>
      <xdr:colOff>62865</xdr:colOff>
      <xdr:row>99</xdr:row>
      <xdr:rowOff>59232</xdr:rowOff>
    </xdr:to>
    <xdr:cxnSp macro="">
      <xdr:nvCxnSpPr>
        <xdr:cNvPr id="236" name="直線コネクタ 235">
          <a:extLst>
            <a:ext uri="{FF2B5EF4-FFF2-40B4-BE49-F238E27FC236}">
              <a16:creationId xmlns:a16="http://schemas.microsoft.com/office/drawing/2014/main" id="{B4CD242F-DBCC-4B08-9B22-B350AE48B90D}"/>
            </a:ext>
          </a:extLst>
        </xdr:cNvPr>
        <xdr:cNvCxnSpPr/>
      </xdr:nvCxnSpPr>
      <xdr:spPr>
        <a:xfrm flipV="1">
          <a:off x="4633595" y="15418829"/>
          <a:ext cx="1270" cy="161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63059</xdr:rowOff>
    </xdr:from>
    <xdr:ext cx="534377" cy="259045"/>
    <xdr:sp macro="" textlink="">
      <xdr:nvSpPr>
        <xdr:cNvPr id="237" name="扶助費最小値テキスト">
          <a:extLst>
            <a:ext uri="{FF2B5EF4-FFF2-40B4-BE49-F238E27FC236}">
              <a16:creationId xmlns:a16="http://schemas.microsoft.com/office/drawing/2014/main" id="{28CE4C45-D14C-4D49-A1FD-6679D7DA0248}"/>
            </a:ext>
          </a:extLst>
        </xdr:cNvPr>
        <xdr:cNvSpPr txBox="1"/>
      </xdr:nvSpPr>
      <xdr:spPr>
        <a:xfrm>
          <a:off x="4686300" y="170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59232</xdr:rowOff>
    </xdr:from>
    <xdr:to>
      <xdr:col>24</xdr:col>
      <xdr:colOff>152400</xdr:colOff>
      <xdr:row>99</xdr:row>
      <xdr:rowOff>59232</xdr:rowOff>
    </xdr:to>
    <xdr:cxnSp macro="">
      <xdr:nvCxnSpPr>
        <xdr:cNvPr id="238" name="直線コネクタ 237">
          <a:extLst>
            <a:ext uri="{FF2B5EF4-FFF2-40B4-BE49-F238E27FC236}">
              <a16:creationId xmlns:a16="http://schemas.microsoft.com/office/drawing/2014/main" id="{9E6B4AC6-17BF-487D-8768-B629592D99A5}"/>
            </a:ext>
          </a:extLst>
        </xdr:cNvPr>
        <xdr:cNvCxnSpPr/>
      </xdr:nvCxnSpPr>
      <xdr:spPr>
        <a:xfrm>
          <a:off x="4546600" y="1703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106456</xdr:rowOff>
    </xdr:from>
    <xdr:ext cx="599010" cy="259045"/>
    <xdr:sp macro="" textlink="">
      <xdr:nvSpPr>
        <xdr:cNvPr id="239" name="扶助費最大値テキスト">
          <a:extLst>
            <a:ext uri="{FF2B5EF4-FFF2-40B4-BE49-F238E27FC236}">
              <a16:creationId xmlns:a16="http://schemas.microsoft.com/office/drawing/2014/main" id="{CB93F11A-DA82-4961-8658-F68DF4460578}"/>
            </a:ext>
          </a:extLst>
        </xdr:cNvPr>
        <xdr:cNvSpPr txBox="1"/>
      </xdr:nvSpPr>
      <xdr:spPr>
        <a:xfrm>
          <a:off x="4686300" y="151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159779</xdr:rowOff>
    </xdr:from>
    <xdr:to>
      <xdr:col>24</xdr:col>
      <xdr:colOff>152400</xdr:colOff>
      <xdr:row>89</xdr:row>
      <xdr:rowOff>159779</xdr:rowOff>
    </xdr:to>
    <xdr:cxnSp macro="">
      <xdr:nvCxnSpPr>
        <xdr:cNvPr id="240" name="直線コネクタ 239">
          <a:extLst>
            <a:ext uri="{FF2B5EF4-FFF2-40B4-BE49-F238E27FC236}">
              <a16:creationId xmlns:a16="http://schemas.microsoft.com/office/drawing/2014/main" id="{EDFBC31E-1F5B-48C3-A7E1-DF1B12E5159D}"/>
            </a:ext>
          </a:extLst>
        </xdr:cNvPr>
        <xdr:cNvCxnSpPr/>
      </xdr:nvCxnSpPr>
      <xdr:spPr>
        <a:xfrm>
          <a:off x="4546600" y="1541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3778</xdr:rowOff>
    </xdr:from>
    <xdr:to>
      <xdr:col>24</xdr:col>
      <xdr:colOff>63500</xdr:colOff>
      <xdr:row>98</xdr:row>
      <xdr:rowOff>37154</xdr:rowOff>
    </xdr:to>
    <xdr:cxnSp macro="">
      <xdr:nvCxnSpPr>
        <xdr:cNvPr id="241" name="直線コネクタ 240">
          <a:extLst>
            <a:ext uri="{FF2B5EF4-FFF2-40B4-BE49-F238E27FC236}">
              <a16:creationId xmlns:a16="http://schemas.microsoft.com/office/drawing/2014/main" id="{5A272627-F36F-48CB-A8D5-6F9DDD65A42F}"/>
            </a:ext>
          </a:extLst>
        </xdr:cNvPr>
        <xdr:cNvCxnSpPr/>
      </xdr:nvCxnSpPr>
      <xdr:spPr>
        <a:xfrm>
          <a:off x="3797300" y="16805878"/>
          <a:ext cx="838200" cy="3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126979</xdr:rowOff>
    </xdr:from>
    <xdr:ext cx="534377" cy="259045"/>
    <xdr:sp macro="" textlink="">
      <xdr:nvSpPr>
        <xdr:cNvPr id="242" name="扶助費平均値テキスト">
          <a:extLst>
            <a:ext uri="{FF2B5EF4-FFF2-40B4-BE49-F238E27FC236}">
              <a16:creationId xmlns:a16="http://schemas.microsoft.com/office/drawing/2014/main" id="{DBE2E96E-7470-42D6-8F25-2B80DEFAFBC9}"/>
            </a:ext>
          </a:extLst>
        </xdr:cNvPr>
        <xdr:cNvSpPr txBox="1"/>
      </xdr:nvSpPr>
      <xdr:spPr>
        <a:xfrm>
          <a:off x="4686300" y="16414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104102</xdr:rowOff>
    </xdr:from>
    <xdr:to>
      <xdr:col>24</xdr:col>
      <xdr:colOff>114300</xdr:colOff>
      <xdr:row>97</xdr:row>
      <xdr:rowOff>34252</xdr:rowOff>
    </xdr:to>
    <xdr:sp macro="" textlink="">
      <xdr:nvSpPr>
        <xdr:cNvPr id="243" name="フローチャート: 判断 242">
          <a:extLst>
            <a:ext uri="{FF2B5EF4-FFF2-40B4-BE49-F238E27FC236}">
              <a16:creationId xmlns:a16="http://schemas.microsoft.com/office/drawing/2014/main" id="{A9D36B90-9F7E-4E76-BCCD-BE8C68F8B127}"/>
            </a:ext>
          </a:extLst>
        </xdr:cNvPr>
        <xdr:cNvSpPr/>
      </xdr:nvSpPr>
      <xdr:spPr>
        <a:xfrm>
          <a:off x="45847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3778</xdr:rowOff>
    </xdr:from>
    <xdr:to>
      <xdr:col>19</xdr:col>
      <xdr:colOff>177800</xdr:colOff>
      <xdr:row>98</xdr:row>
      <xdr:rowOff>90666</xdr:rowOff>
    </xdr:to>
    <xdr:cxnSp macro="">
      <xdr:nvCxnSpPr>
        <xdr:cNvPr id="244" name="直線コネクタ 243">
          <a:extLst>
            <a:ext uri="{FF2B5EF4-FFF2-40B4-BE49-F238E27FC236}">
              <a16:creationId xmlns:a16="http://schemas.microsoft.com/office/drawing/2014/main" id="{220942E3-A73C-4670-A8A0-AAFFE10323D6}"/>
            </a:ext>
          </a:extLst>
        </xdr:cNvPr>
        <xdr:cNvCxnSpPr/>
      </xdr:nvCxnSpPr>
      <xdr:spPr>
        <a:xfrm flipV="1">
          <a:off x="2908300" y="16805878"/>
          <a:ext cx="8890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123856</xdr:rowOff>
    </xdr:from>
    <xdr:to>
      <xdr:col>20</xdr:col>
      <xdr:colOff>38100</xdr:colOff>
      <xdr:row>97</xdr:row>
      <xdr:rowOff>54006</xdr:rowOff>
    </xdr:to>
    <xdr:sp macro="" textlink="">
      <xdr:nvSpPr>
        <xdr:cNvPr id="245" name="フローチャート: 判断 244">
          <a:extLst>
            <a:ext uri="{FF2B5EF4-FFF2-40B4-BE49-F238E27FC236}">
              <a16:creationId xmlns:a16="http://schemas.microsoft.com/office/drawing/2014/main" id="{F07A8828-C886-4D84-8D47-A56FCF41AA05}"/>
            </a:ext>
          </a:extLst>
        </xdr:cNvPr>
        <xdr:cNvSpPr/>
      </xdr:nvSpPr>
      <xdr:spPr>
        <a:xfrm>
          <a:off x="3746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70533</xdr:rowOff>
    </xdr:from>
    <xdr:ext cx="534377" cy="259045"/>
    <xdr:sp macro="" textlink="">
      <xdr:nvSpPr>
        <xdr:cNvPr id="246" name="テキスト ボックス 245">
          <a:extLst>
            <a:ext uri="{FF2B5EF4-FFF2-40B4-BE49-F238E27FC236}">
              <a16:creationId xmlns:a16="http://schemas.microsoft.com/office/drawing/2014/main" id="{CDD223E6-659A-4F23-A5B0-5F4661CF9C34}"/>
            </a:ext>
          </a:extLst>
        </xdr:cNvPr>
        <xdr:cNvSpPr txBox="1"/>
      </xdr:nvSpPr>
      <xdr:spPr>
        <a:xfrm>
          <a:off x="3530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90666</xdr:rowOff>
    </xdr:from>
    <xdr:to>
      <xdr:col>15</xdr:col>
      <xdr:colOff>50800</xdr:colOff>
      <xdr:row>98</xdr:row>
      <xdr:rowOff>91542</xdr:rowOff>
    </xdr:to>
    <xdr:cxnSp macro="">
      <xdr:nvCxnSpPr>
        <xdr:cNvPr id="247" name="直線コネクタ 246">
          <a:extLst>
            <a:ext uri="{FF2B5EF4-FFF2-40B4-BE49-F238E27FC236}">
              <a16:creationId xmlns:a16="http://schemas.microsoft.com/office/drawing/2014/main" id="{12EB331E-AC67-4DDB-B27C-87E5AB92005A}"/>
            </a:ext>
          </a:extLst>
        </xdr:cNvPr>
        <xdr:cNvCxnSpPr/>
      </xdr:nvCxnSpPr>
      <xdr:spPr>
        <a:xfrm flipV="1">
          <a:off x="2019300" y="16892766"/>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4127</xdr:rowOff>
    </xdr:from>
    <xdr:to>
      <xdr:col>15</xdr:col>
      <xdr:colOff>101600</xdr:colOff>
      <xdr:row>97</xdr:row>
      <xdr:rowOff>105727</xdr:rowOff>
    </xdr:to>
    <xdr:sp macro="" textlink="">
      <xdr:nvSpPr>
        <xdr:cNvPr id="248" name="フローチャート: 判断 247">
          <a:extLst>
            <a:ext uri="{FF2B5EF4-FFF2-40B4-BE49-F238E27FC236}">
              <a16:creationId xmlns:a16="http://schemas.microsoft.com/office/drawing/2014/main" id="{EFB5C11E-C6B6-4651-838E-7ADD53F6E7A7}"/>
            </a:ext>
          </a:extLst>
        </xdr:cNvPr>
        <xdr:cNvSpPr/>
      </xdr:nvSpPr>
      <xdr:spPr>
        <a:xfrm>
          <a:off x="2857500" y="1663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122254</xdr:rowOff>
    </xdr:from>
    <xdr:ext cx="534377" cy="259045"/>
    <xdr:sp macro="" textlink="">
      <xdr:nvSpPr>
        <xdr:cNvPr id="249" name="テキスト ボックス 248">
          <a:extLst>
            <a:ext uri="{FF2B5EF4-FFF2-40B4-BE49-F238E27FC236}">
              <a16:creationId xmlns:a16="http://schemas.microsoft.com/office/drawing/2014/main" id="{BED812F1-EDE0-4481-92D5-618198B34656}"/>
            </a:ext>
          </a:extLst>
        </xdr:cNvPr>
        <xdr:cNvSpPr txBox="1"/>
      </xdr:nvSpPr>
      <xdr:spPr>
        <a:xfrm>
          <a:off x="2641111" y="1641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91542</xdr:rowOff>
    </xdr:from>
    <xdr:to>
      <xdr:col>10</xdr:col>
      <xdr:colOff>114300</xdr:colOff>
      <xdr:row>99</xdr:row>
      <xdr:rowOff>24943</xdr:rowOff>
    </xdr:to>
    <xdr:cxnSp macro="">
      <xdr:nvCxnSpPr>
        <xdr:cNvPr id="250" name="直線コネクタ 249">
          <a:extLst>
            <a:ext uri="{FF2B5EF4-FFF2-40B4-BE49-F238E27FC236}">
              <a16:creationId xmlns:a16="http://schemas.microsoft.com/office/drawing/2014/main" id="{19DC8EEF-6724-4130-837A-FF9B1EF022DD}"/>
            </a:ext>
          </a:extLst>
        </xdr:cNvPr>
        <xdr:cNvCxnSpPr/>
      </xdr:nvCxnSpPr>
      <xdr:spPr>
        <a:xfrm flipV="1">
          <a:off x="1130300" y="16893642"/>
          <a:ext cx="889000" cy="10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95968</xdr:rowOff>
    </xdr:from>
    <xdr:to>
      <xdr:col>10</xdr:col>
      <xdr:colOff>165100</xdr:colOff>
      <xdr:row>98</xdr:row>
      <xdr:rowOff>26118</xdr:rowOff>
    </xdr:to>
    <xdr:sp macro="" textlink="">
      <xdr:nvSpPr>
        <xdr:cNvPr id="251" name="フローチャート: 判断 250">
          <a:extLst>
            <a:ext uri="{FF2B5EF4-FFF2-40B4-BE49-F238E27FC236}">
              <a16:creationId xmlns:a16="http://schemas.microsoft.com/office/drawing/2014/main" id="{7E66EB89-E65A-46E3-AEBC-C51DF3E4960D}"/>
            </a:ext>
          </a:extLst>
        </xdr:cNvPr>
        <xdr:cNvSpPr/>
      </xdr:nvSpPr>
      <xdr:spPr>
        <a:xfrm>
          <a:off x="1968500" y="1672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42645</xdr:rowOff>
    </xdr:from>
    <xdr:ext cx="534377" cy="259045"/>
    <xdr:sp macro="" textlink="">
      <xdr:nvSpPr>
        <xdr:cNvPr id="252" name="テキスト ボックス 251">
          <a:extLst>
            <a:ext uri="{FF2B5EF4-FFF2-40B4-BE49-F238E27FC236}">
              <a16:creationId xmlns:a16="http://schemas.microsoft.com/office/drawing/2014/main" id="{41144474-832A-4F3E-AE5A-FD4C99099001}"/>
            </a:ext>
          </a:extLst>
        </xdr:cNvPr>
        <xdr:cNvSpPr txBox="1"/>
      </xdr:nvSpPr>
      <xdr:spPr>
        <a:xfrm>
          <a:off x="1752111" y="165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33865</xdr:rowOff>
    </xdr:from>
    <xdr:to>
      <xdr:col>6</xdr:col>
      <xdr:colOff>38100</xdr:colOff>
      <xdr:row>98</xdr:row>
      <xdr:rowOff>135465</xdr:rowOff>
    </xdr:to>
    <xdr:sp macro="" textlink="">
      <xdr:nvSpPr>
        <xdr:cNvPr id="253" name="フローチャート: 判断 252">
          <a:extLst>
            <a:ext uri="{FF2B5EF4-FFF2-40B4-BE49-F238E27FC236}">
              <a16:creationId xmlns:a16="http://schemas.microsoft.com/office/drawing/2014/main" id="{88C3326C-C6B0-4CC3-91DB-798D962D96E0}"/>
            </a:ext>
          </a:extLst>
        </xdr:cNvPr>
        <xdr:cNvSpPr/>
      </xdr:nvSpPr>
      <xdr:spPr>
        <a:xfrm>
          <a:off x="1079500" y="1683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151992</xdr:rowOff>
    </xdr:from>
    <xdr:ext cx="534377" cy="259045"/>
    <xdr:sp macro="" textlink="">
      <xdr:nvSpPr>
        <xdr:cNvPr id="254" name="テキスト ボックス 253">
          <a:extLst>
            <a:ext uri="{FF2B5EF4-FFF2-40B4-BE49-F238E27FC236}">
              <a16:creationId xmlns:a16="http://schemas.microsoft.com/office/drawing/2014/main" id="{AE70B3C1-EADC-47DC-81C6-FA6BEE3736DF}"/>
            </a:ext>
          </a:extLst>
        </xdr:cNvPr>
        <xdr:cNvSpPr txBox="1"/>
      </xdr:nvSpPr>
      <xdr:spPr>
        <a:xfrm>
          <a:off x="863111" y="1661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53575FB9-6732-49B8-BD45-24D77E23AE3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491F5F6E-F2A7-418E-AA4B-4F7A8075F952}"/>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46A642F4-A8AA-4FFA-A1BC-2F062EBC0E2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524D3657-6C35-4BBB-B810-99C16BDB518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EBA0F8A1-70CE-4E1E-9CBF-2E8CFF5656D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157804</xdr:rowOff>
    </xdr:from>
    <xdr:to>
      <xdr:col>24</xdr:col>
      <xdr:colOff>114300</xdr:colOff>
      <xdr:row>98</xdr:row>
      <xdr:rowOff>87954</xdr:rowOff>
    </xdr:to>
    <xdr:sp macro="" textlink="">
      <xdr:nvSpPr>
        <xdr:cNvPr id="260" name="楕円 259">
          <a:extLst>
            <a:ext uri="{FF2B5EF4-FFF2-40B4-BE49-F238E27FC236}">
              <a16:creationId xmlns:a16="http://schemas.microsoft.com/office/drawing/2014/main" id="{D39B41CD-2B55-4162-974B-8A7879C4C376}"/>
            </a:ext>
          </a:extLst>
        </xdr:cNvPr>
        <xdr:cNvSpPr/>
      </xdr:nvSpPr>
      <xdr:spPr>
        <a:xfrm>
          <a:off x="4584700" y="1678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136231</xdr:rowOff>
    </xdr:from>
    <xdr:ext cx="534377" cy="259045"/>
    <xdr:sp macro="" textlink="">
      <xdr:nvSpPr>
        <xdr:cNvPr id="261" name="扶助費該当値テキスト">
          <a:extLst>
            <a:ext uri="{FF2B5EF4-FFF2-40B4-BE49-F238E27FC236}">
              <a16:creationId xmlns:a16="http://schemas.microsoft.com/office/drawing/2014/main" id="{E285A8C8-2AAC-415D-B8EB-838913C1823D}"/>
            </a:ext>
          </a:extLst>
        </xdr:cNvPr>
        <xdr:cNvSpPr txBox="1"/>
      </xdr:nvSpPr>
      <xdr:spPr>
        <a:xfrm>
          <a:off x="4686300" y="1676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124428</xdr:rowOff>
    </xdr:from>
    <xdr:to>
      <xdr:col>20</xdr:col>
      <xdr:colOff>38100</xdr:colOff>
      <xdr:row>98</xdr:row>
      <xdr:rowOff>54578</xdr:rowOff>
    </xdr:to>
    <xdr:sp macro="" textlink="">
      <xdr:nvSpPr>
        <xdr:cNvPr id="262" name="楕円 261">
          <a:extLst>
            <a:ext uri="{FF2B5EF4-FFF2-40B4-BE49-F238E27FC236}">
              <a16:creationId xmlns:a16="http://schemas.microsoft.com/office/drawing/2014/main" id="{E6258AC5-A37C-4C8E-9CBD-50DAF7542126}"/>
            </a:ext>
          </a:extLst>
        </xdr:cNvPr>
        <xdr:cNvSpPr/>
      </xdr:nvSpPr>
      <xdr:spPr>
        <a:xfrm>
          <a:off x="3746500" y="1675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45705</xdr:rowOff>
    </xdr:from>
    <xdr:ext cx="534377" cy="259045"/>
    <xdr:sp macro="" textlink="">
      <xdr:nvSpPr>
        <xdr:cNvPr id="263" name="テキスト ボックス 262">
          <a:extLst>
            <a:ext uri="{FF2B5EF4-FFF2-40B4-BE49-F238E27FC236}">
              <a16:creationId xmlns:a16="http://schemas.microsoft.com/office/drawing/2014/main" id="{059998F3-95FD-42C3-87AD-6328952A0EBE}"/>
            </a:ext>
          </a:extLst>
        </xdr:cNvPr>
        <xdr:cNvSpPr txBox="1"/>
      </xdr:nvSpPr>
      <xdr:spPr>
        <a:xfrm>
          <a:off x="3530111" y="1684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39866</xdr:rowOff>
    </xdr:from>
    <xdr:to>
      <xdr:col>15</xdr:col>
      <xdr:colOff>101600</xdr:colOff>
      <xdr:row>98</xdr:row>
      <xdr:rowOff>141466</xdr:rowOff>
    </xdr:to>
    <xdr:sp macro="" textlink="">
      <xdr:nvSpPr>
        <xdr:cNvPr id="264" name="楕円 263">
          <a:extLst>
            <a:ext uri="{FF2B5EF4-FFF2-40B4-BE49-F238E27FC236}">
              <a16:creationId xmlns:a16="http://schemas.microsoft.com/office/drawing/2014/main" id="{E1FE88A0-D09F-46CE-A811-36384764E4B0}"/>
            </a:ext>
          </a:extLst>
        </xdr:cNvPr>
        <xdr:cNvSpPr/>
      </xdr:nvSpPr>
      <xdr:spPr>
        <a:xfrm>
          <a:off x="2857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132593</xdr:rowOff>
    </xdr:from>
    <xdr:ext cx="534377" cy="259045"/>
    <xdr:sp macro="" textlink="">
      <xdr:nvSpPr>
        <xdr:cNvPr id="265" name="テキスト ボックス 264">
          <a:extLst>
            <a:ext uri="{FF2B5EF4-FFF2-40B4-BE49-F238E27FC236}">
              <a16:creationId xmlns:a16="http://schemas.microsoft.com/office/drawing/2014/main" id="{AB1EAA90-BC9E-4DAF-8E84-179F108968F4}"/>
            </a:ext>
          </a:extLst>
        </xdr:cNvPr>
        <xdr:cNvSpPr txBox="1"/>
      </xdr:nvSpPr>
      <xdr:spPr>
        <a:xfrm>
          <a:off x="2641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40742</xdr:rowOff>
    </xdr:from>
    <xdr:to>
      <xdr:col>10</xdr:col>
      <xdr:colOff>165100</xdr:colOff>
      <xdr:row>98</xdr:row>
      <xdr:rowOff>142342</xdr:rowOff>
    </xdr:to>
    <xdr:sp macro="" textlink="">
      <xdr:nvSpPr>
        <xdr:cNvPr id="266" name="楕円 265">
          <a:extLst>
            <a:ext uri="{FF2B5EF4-FFF2-40B4-BE49-F238E27FC236}">
              <a16:creationId xmlns:a16="http://schemas.microsoft.com/office/drawing/2014/main" id="{3AA5E26C-30D4-48BA-A54E-38218A175164}"/>
            </a:ext>
          </a:extLst>
        </xdr:cNvPr>
        <xdr:cNvSpPr/>
      </xdr:nvSpPr>
      <xdr:spPr>
        <a:xfrm>
          <a:off x="1968500" y="1684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133469</xdr:rowOff>
    </xdr:from>
    <xdr:ext cx="534377" cy="259045"/>
    <xdr:sp macro="" textlink="">
      <xdr:nvSpPr>
        <xdr:cNvPr id="267" name="テキスト ボックス 266">
          <a:extLst>
            <a:ext uri="{FF2B5EF4-FFF2-40B4-BE49-F238E27FC236}">
              <a16:creationId xmlns:a16="http://schemas.microsoft.com/office/drawing/2014/main" id="{3E32DCB3-822B-4BF4-AA4C-AFED69457142}"/>
            </a:ext>
          </a:extLst>
        </xdr:cNvPr>
        <xdr:cNvSpPr txBox="1"/>
      </xdr:nvSpPr>
      <xdr:spPr>
        <a:xfrm>
          <a:off x="1752111" y="1693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145593</xdr:rowOff>
    </xdr:from>
    <xdr:to>
      <xdr:col>6</xdr:col>
      <xdr:colOff>38100</xdr:colOff>
      <xdr:row>99</xdr:row>
      <xdr:rowOff>75743</xdr:rowOff>
    </xdr:to>
    <xdr:sp macro="" textlink="">
      <xdr:nvSpPr>
        <xdr:cNvPr id="268" name="楕円 267">
          <a:extLst>
            <a:ext uri="{FF2B5EF4-FFF2-40B4-BE49-F238E27FC236}">
              <a16:creationId xmlns:a16="http://schemas.microsoft.com/office/drawing/2014/main" id="{FFD8FCE2-206F-4C52-8B68-F96D5C879A9F}"/>
            </a:ext>
          </a:extLst>
        </xdr:cNvPr>
        <xdr:cNvSpPr/>
      </xdr:nvSpPr>
      <xdr:spPr>
        <a:xfrm>
          <a:off x="1079500" y="1694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66870</xdr:rowOff>
    </xdr:from>
    <xdr:ext cx="534377" cy="259045"/>
    <xdr:sp macro="" textlink="">
      <xdr:nvSpPr>
        <xdr:cNvPr id="269" name="テキスト ボックス 268">
          <a:extLst>
            <a:ext uri="{FF2B5EF4-FFF2-40B4-BE49-F238E27FC236}">
              <a16:creationId xmlns:a16="http://schemas.microsoft.com/office/drawing/2014/main" id="{01B477D2-6D31-44DB-BB1B-79B4704BB5B5}"/>
            </a:ext>
          </a:extLst>
        </xdr:cNvPr>
        <xdr:cNvSpPr txBox="1"/>
      </xdr:nvSpPr>
      <xdr:spPr>
        <a:xfrm>
          <a:off x="863111" y="1704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45812207-DF23-4C89-8D70-0CA542398BB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75291E28-D959-4893-95AE-F3D35CDA52E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1068745D-3AAA-4B11-B646-A15A45E15DD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B6AE3721-4382-4D3F-9BFD-F4A318B9671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BC99105F-D683-4546-B46F-CFCE5577F4B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509C6F12-AB6B-4CC3-B1FB-EB1D43C8B00D}"/>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4090823C-130E-439B-96DC-56B9D03A5CC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960574A-4D3A-4A5E-A2E9-1C3871B02A5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6FCD0E37-FC71-4348-A900-D60A410FA23F}"/>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B0997F42-ED1F-44BD-96FC-E1B3940195C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44CFB579-28AA-41C1-8DE5-6E7741D73856}"/>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D42591A-E08B-4FA3-BBE7-CFAAE1511207}"/>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93DCCB78-19D7-46A1-8E35-A76A0F28A191}"/>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3" name="テキスト ボックス 282">
          <a:extLst>
            <a:ext uri="{FF2B5EF4-FFF2-40B4-BE49-F238E27FC236}">
              <a16:creationId xmlns:a16="http://schemas.microsoft.com/office/drawing/2014/main" id="{88DA53CE-874A-4DDF-9232-BD4268E9FBC5}"/>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5077B69F-67CD-4017-94BB-0ECB16304E51}"/>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5" name="テキスト ボックス 284">
          <a:extLst>
            <a:ext uri="{FF2B5EF4-FFF2-40B4-BE49-F238E27FC236}">
              <a16:creationId xmlns:a16="http://schemas.microsoft.com/office/drawing/2014/main" id="{1147B4E2-D0A6-4EEE-826C-931F5B7E956C}"/>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A41D088C-EEF6-425A-873D-43BA6D28C73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7" name="テキスト ボックス 286">
          <a:extLst>
            <a:ext uri="{FF2B5EF4-FFF2-40B4-BE49-F238E27FC236}">
              <a16:creationId xmlns:a16="http://schemas.microsoft.com/office/drawing/2014/main" id="{D5D8867C-3FF8-4182-A268-81EC025E51A5}"/>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83D06CB2-D38F-4700-AAC4-BEC4E0C4622D}"/>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E4920F95-12F0-4A69-8C8E-DE5AB3FEEAC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A6BB3330-4BAF-4208-BD36-6117284CB38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151921</xdr:rowOff>
    </xdr:from>
    <xdr:to>
      <xdr:col>54</xdr:col>
      <xdr:colOff>189865</xdr:colOff>
      <xdr:row>37</xdr:row>
      <xdr:rowOff>129582</xdr:rowOff>
    </xdr:to>
    <xdr:cxnSp macro="">
      <xdr:nvCxnSpPr>
        <xdr:cNvPr id="291" name="直線コネクタ 290">
          <a:extLst>
            <a:ext uri="{FF2B5EF4-FFF2-40B4-BE49-F238E27FC236}">
              <a16:creationId xmlns:a16="http://schemas.microsoft.com/office/drawing/2014/main" id="{F94CF764-0C42-44E3-84AE-33581ABD6367}"/>
            </a:ext>
          </a:extLst>
        </xdr:cNvPr>
        <xdr:cNvCxnSpPr/>
      </xdr:nvCxnSpPr>
      <xdr:spPr>
        <a:xfrm flipV="1">
          <a:off x="10475595" y="5295421"/>
          <a:ext cx="1270" cy="1177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133409</xdr:rowOff>
    </xdr:from>
    <xdr:ext cx="534377" cy="259045"/>
    <xdr:sp macro="" textlink="">
      <xdr:nvSpPr>
        <xdr:cNvPr id="292" name="補助費等最小値テキスト">
          <a:extLst>
            <a:ext uri="{FF2B5EF4-FFF2-40B4-BE49-F238E27FC236}">
              <a16:creationId xmlns:a16="http://schemas.microsoft.com/office/drawing/2014/main" id="{FDC07B30-FB2A-4A78-AC50-78457916E64B}"/>
            </a:ext>
          </a:extLst>
        </xdr:cNvPr>
        <xdr:cNvSpPr txBox="1"/>
      </xdr:nvSpPr>
      <xdr:spPr>
        <a:xfrm>
          <a:off x="10528300" y="647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129582</xdr:rowOff>
    </xdr:from>
    <xdr:to>
      <xdr:col>55</xdr:col>
      <xdr:colOff>88900</xdr:colOff>
      <xdr:row>37</xdr:row>
      <xdr:rowOff>129582</xdr:rowOff>
    </xdr:to>
    <xdr:cxnSp macro="">
      <xdr:nvCxnSpPr>
        <xdr:cNvPr id="293" name="直線コネクタ 292">
          <a:extLst>
            <a:ext uri="{FF2B5EF4-FFF2-40B4-BE49-F238E27FC236}">
              <a16:creationId xmlns:a16="http://schemas.microsoft.com/office/drawing/2014/main" id="{04166104-2F9E-4F9D-BB34-63354D9B3FC1}"/>
            </a:ext>
          </a:extLst>
        </xdr:cNvPr>
        <xdr:cNvCxnSpPr/>
      </xdr:nvCxnSpPr>
      <xdr:spPr>
        <a:xfrm>
          <a:off x="10388600" y="647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98598</xdr:rowOff>
    </xdr:from>
    <xdr:ext cx="599010" cy="259045"/>
    <xdr:sp macro="" textlink="">
      <xdr:nvSpPr>
        <xdr:cNvPr id="294" name="補助費等最大値テキスト">
          <a:extLst>
            <a:ext uri="{FF2B5EF4-FFF2-40B4-BE49-F238E27FC236}">
              <a16:creationId xmlns:a16="http://schemas.microsoft.com/office/drawing/2014/main" id="{EA7761C1-4679-40A5-ADF4-703C8B99D964}"/>
            </a:ext>
          </a:extLst>
        </xdr:cNvPr>
        <xdr:cNvSpPr txBox="1"/>
      </xdr:nvSpPr>
      <xdr:spPr>
        <a:xfrm>
          <a:off x="10528300" y="507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151921</xdr:rowOff>
    </xdr:from>
    <xdr:to>
      <xdr:col>55</xdr:col>
      <xdr:colOff>88900</xdr:colOff>
      <xdr:row>30</xdr:row>
      <xdr:rowOff>151921</xdr:rowOff>
    </xdr:to>
    <xdr:cxnSp macro="">
      <xdr:nvCxnSpPr>
        <xdr:cNvPr id="295" name="直線コネクタ 294">
          <a:extLst>
            <a:ext uri="{FF2B5EF4-FFF2-40B4-BE49-F238E27FC236}">
              <a16:creationId xmlns:a16="http://schemas.microsoft.com/office/drawing/2014/main" id="{9653E55C-019E-4C5C-AC0F-690E4AFB06B2}"/>
            </a:ext>
          </a:extLst>
        </xdr:cNvPr>
        <xdr:cNvCxnSpPr/>
      </xdr:nvCxnSpPr>
      <xdr:spPr>
        <a:xfrm>
          <a:off x="10388600" y="529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109003</xdr:rowOff>
    </xdr:from>
    <xdr:to>
      <xdr:col>55</xdr:col>
      <xdr:colOff>0</xdr:colOff>
      <xdr:row>37</xdr:row>
      <xdr:rowOff>133071</xdr:rowOff>
    </xdr:to>
    <xdr:cxnSp macro="">
      <xdr:nvCxnSpPr>
        <xdr:cNvPr id="296" name="直線コネクタ 295">
          <a:extLst>
            <a:ext uri="{FF2B5EF4-FFF2-40B4-BE49-F238E27FC236}">
              <a16:creationId xmlns:a16="http://schemas.microsoft.com/office/drawing/2014/main" id="{6CEB77BE-B6B3-404D-8631-45ADA0FD7CA7}"/>
            </a:ext>
          </a:extLst>
        </xdr:cNvPr>
        <xdr:cNvCxnSpPr/>
      </xdr:nvCxnSpPr>
      <xdr:spPr>
        <a:xfrm flipV="1">
          <a:off x="9639300" y="6452653"/>
          <a:ext cx="838200" cy="2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97000</xdr:rowOff>
    </xdr:from>
    <xdr:ext cx="534377" cy="259045"/>
    <xdr:sp macro="" textlink="">
      <xdr:nvSpPr>
        <xdr:cNvPr id="297" name="補助費等平均値テキスト">
          <a:extLst>
            <a:ext uri="{FF2B5EF4-FFF2-40B4-BE49-F238E27FC236}">
              <a16:creationId xmlns:a16="http://schemas.microsoft.com/office/drawing/2014/main" id="{1BDECCFD-0564-4847-8434-0A29028659D3}"/>
            </a:ext>
          </a:extLst>
        </xdr:cNvPr>
        <xdr:cNvSpPr txBox="1"/>
      </xdr:nvSpPr>
      <xdr:spPr>
        <a:xfrm>
          <a:off x="10528300" y="6097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74123</xdr:rowOff>
    </xdr:from>
    <xdr:to>
      <xdr:col>55</xdr:col>
      <xdr:colOff>50800</xdr:colOff>
      <xdr:row>37</xdr:row>
      <xdr:rowOff>4273</xdr:rowOff>
    </xdr:to>
    <xdr:sp macro="" textlink="">
      <xdr:nvSpPr>
        <xdr:cNvPr id="298" name="フローチャート: 判断 297">
          <a:extLst>
            <a:ext uri="{FF2B5EF4-FFF2-40B4-BE49-F238E27FC236}">
              <a16:creationId xmlns:a16="http://schemas.microsoft.com/office/drawing/2014/main" id="{2074204A-532C-485A-A791-93C99BE313A9}"/>
            </a:ext>
          </a:extLst>
        </xdr:cNvPr>
        <xdr:cNvSpPr/>
      </xdr:nvSpPr>
      <xdr:spPr>
        <a:xfrm>
          <a:off x="10426700" y="624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74846</xdr:rowOff>
    </xdr:from>
    <xdr:to>
      <xdr:col>50</xdr:col>
      <xdr:colOff>114300</xdr:colOff>
      <xdr:row>37</xdr:row>
      <xdr:rowOff>133071</xdr:rowOff>
    </xdr:to>
    <xdr:cxnSp macro="">
      <xdr:nvCxnSpPr>
        <xdr:cNvPr id="299" name="直線コネクタ 298">
          <a:extLst>
            <a:ext uri="{FF2B5EF4-FFF2-40B4-BE49-F238E27FC236}">
              <a16:creationId xmlns:a16="http://schemas.microsoft.com/office/drawing/2014/main" id="{E4CE0F8A-0385-4EA2-8375-5FE4EDCFB2F4}"/>
            </a:ext>
          </a:extLst>
        </xdr:cNvPr>
        <xdr:cNvCxnSpPr/>
      </xdr:nvCxnSpPr>
      <xdr:spPr>
        <a:xfrm>
          <a:off x="8750300" y="6418496"/>
          <a:ext cx="889000" cy="5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67247</xdr:rowOff>
    </xdr:from>
    <xdr:to>
      <xdr:col>50</xdr:col>
      <xdr:colOff>165100</xdr:colOff>
      <xdr:row>36</xdr:row>
      <xdr:rowOff>168847</xdr:rowOff>
    </xdr:to>
    <xdr:sp macro="" textlink="">
      <xdr:nvSpPr>
        <xdr:cNvPr id="300" name="フローチャート: 判断 299">
          <a:extLst>
            <a:ext uri="{FF2B5EF4-FFF2-40B4-BE49-F238E27FC236}">
              <a16:creationId xmlns:a16="http://schemas.microsoft.com/office/drawing/2014/main" id="{21EBD454-74FF-4CAE-AAE9-C0F6CA6AB528}"/>
            </a:ext>
          </a:extLst>
        </xdr:cNvPr>
        <xdr:cNvSpPr/>
      </xdr:nvSpPr>
      <xdr:spPr>
        <a:xfrm>
          <a:off x="9588500" y="62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13924</xdr:rowOff>
    </xdr:from>
    <xdr:ext cx="534377" cy="259045"/>
    <xdr:sp macro="" textlink="">
      <xdr:nvSpPr>
        <xdr:cNvPr id="301" name="テキスト ボックス 300">
          <a:extLst>
            <a:ext uri="{FF2B5EF4-FFF2-40B4-BE49-F238E27FC236}">
              <a16:creationId xmlns:a16="http://schemas.microsoft.com/office/drawing/2014/main" id="{B67BAE9E-4BE2-40C7-AB05-0D81E9AC092B}"/>
            </a:ext>
          </a:extLst>
        </xdr:cNvPr>
        <xdr:cNvSpPr txBox="1"/>
      </xdr:nvSpPr>
      <xdr:spPr>
        <a:xfrm>
          <a:off x="9372111" y="601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74846</xdr:rowOff>
    </xdr:from>
    <xdr:to>
      <xdr:col>45</xdr:col>
      <xdr:colOff>177800</xdr:colOff>
      <xdr:row>37</xdr:row>
      <xdr:rowOff>96856</xdr:rowOff>
    </xdr:to>
    <xdr:cxnSp macro="">
      <xdr:nvCxnSpPr>
        <xdr:cNvPr id="302" name="直線コネクタ 301">
          <a:extLst>
            <a:ext uri="{FF2B5EF4-FFF2-40B4-BE49-F238E27FC236}">
              <a16:creationId xmlns:a16="http://schemas.microsoft.com/office/drawing/2014/main" id="{A31C6CCD-93BC-47C2-AD4D-81D6F3152CB1}"/>
            </a:ext>
          </a:extLst>
        </xdr:cNvPr>
        <xdr:cNvCxnSpPr/>
      </xdr:nvCxnSpPr>
      <xdr:spPr>
        <a:xfrm flipV="1">
          <a:off x="7861300" y="6418496"/>
          <a:ext cx="889000" cy="2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74178</xdr:rowOff>
    </xdr:from>
    <xdr:to>
      <xdr:col>46</xdr:col>
      <xdr:colOff>38100</xdr:colOff>
      <xdr:row>37</xdr:row>
      <xdr:rowOff>4328</xdr:rowOff>
    </xdr:to>
    <xdr:sp macro="" textlink="">
      <xdr:nvSpPr>
        <xdr:cNvPr id="303" name="フローチャート: 判断 302">
          <a:extLst>
            <a:ext uri="{FF2B5EF4-FFF2-40B4-BE49-F238E27FC236}">
              <a16:creationId xmlns:a16="http://schemas.microsoft.com/office/drawing/2014/main" id="{F9A49E06-210D-49C4-9F66-9868E69C3C90}"/>
            </a:ext>
          </a:extLst>
        </xdr:cNvPr>
        <xdr:cNvSpPr/>
      </xdr:nvSpPr>
      <xdr:spPr>
        <a:xfrm>
          <a:off x="8699500" y="624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20855</xdr:rowOff>
    </xdr:from>
    <xdr:ext cx="534377" cy="259045"/>
    <xdr:sp macro="" textlink="">
      <xdr:nvSpPr>
        <xdr:cNvPr id="304" name="テキスト ボックス 303">
          <a:extLst>
            <a:ext uri="{FF2B5EF4-FFF2-40B4-BE49-F238E27FC236}">
              <a16:creationId xmlns:a16="http://schemas.microsoft.com/office/drawing/2014/main" id="{F867E8A6-9D53-4845-9E48-989D26F0BDED}"/>
            </a:ext>
          </a:extLst>
        </xdr:cNvPr>
        <xdr:cNvSpPr txBox="1"/>
      </xdr:nvSpPr>
      <xdr:spPr>
        <a:xfrm>
          <a:off x="8483111" y="6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96856</xdr:rowOff>
    </xdr:from>
    <xdr:to>
      <xdr:col>41</xdr:col>
      <xdr:colOff>50800</xdr:colOff>
      <xdr:row>37</xdr:row>
      <xdr:rowOff>148053</xdr:rowOff>
    </xdr:to>
    <xdr:cxnSp macro="">
      <xdr:nvCxnSpPr>
        <xdr:cNvPr id="305" name="直線コネクタ 304">
          <a:extLst>
            <a:ext uri="{FF2B5EF4-FFF2-40B4-BE49-F238E27FC236}">
              <a16:creationId xmlns:a16="http://schemas.microsoft.com/office/drawing/2014/main" id="{27F626EE-1083-42A0-A1E9-AFC58F9D3DEE}"/>
            </a:ext>
          </a:extLst>
        </xdr:cNvPr>
        <xdr:cNvCxnSpPr/>
      </xdr:nvCxnSpPr>
      <xdr:spPr>
        <a:xfrm flipV="1">
          <a:off x="6972300" y="6440506"/>
          <a:ext cx="889000" cy="5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73478</xdr:rowOff>
    </xdr:from>
    <xdr:to>
      <xdr:col>41</xdr:col>
      <xdr:colOff>101600</xdr:colOff>
      <xdr:row>37</xdr:row>
      <xdr:rowOff>3628</xdr:rowOff>
    </xdr:to>
    <xdr:sp macro="" textlink="">
      <xdr:nvSpPr>
        <xdr:cNvPr id="306" name="フローチャート: 判断 305">
          <a:extLst>
            <a:ext uri="{FF2B5EF4-FFF2-40B4-BE49-F238E27FC236}">
              <a16:creationId xmlns:a16="http://schemas.microsoft.com/office/drawing/2014/main" id="{C5ED7BFC-5F2E-4767-9AC0-1F9ADB182428}"/>
            </a:ext>
          </a:extLst>
        </xdr:cNvPr>
        <xdr:cNvSpPr/>
      </xdr:nvSpPr>
      <xdr:spPr>
        <a:xfrm>
          <a:off x="7810500" y="624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20155</xdr:rowOff>
    </xdr:from>
    <xdr:ext cx="534377" cy="259045"/>
    <xdr:sp macro="" textlink="">
      <xdr:nvSpPr>
        <xdr:cNvPr id="307" name="テキスト ボックス 306">
          <a:extLst>
            <a:ext uri="{FF2B5EF4-FFF2-40B4-BE49-F238E27FC236}">
              <a16:creationId xmlns:a16="http://schemas.microsoft.com/office/drawing/2014/main" id="{905921DA-480B-4063-A5D2-5C7193BC95A7}"/>
            </a:ext>
          </a:extLst>
        </xdr:cNvPr>
        <xdr:cNvSpPr txBox="1"/>
      </xdr:nvSpPr>
      <xdr:spPr>
        <a:xfrm>
          <a:off x="7594111" y="602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137148</xdr:rowOff>
    </xdr:from>
    <xdr:to>
      <xdr:col>36</xdr:col>
      <xdr:colOff>165100</xdr:colOff>
      <xdr:row>37</xdr:row>
      <xdr:rowOff>67298</xdr:rowOff>
    </xdr:to>
    <xdr:sp macro="" textlink="">
      <xdr:nvSpPr>
        <xdr:cNvPr id="308" name="フローチャート: 判断 307">
          <a:extLst>
            <a:ext uri="{FF2B5EF4-FFF2-40B4-BE49-F238E27FC236}">
              <a16:creationId xmlns:a16="http://schemas.microsoft.com/office/drawing/2014/main" id="{6E4035D5-818F-46A0-95BE-4B9189E74F69}"/>
            </a:ext>
          </a:extLst>
        </xdr:cNvPr>
        <xdr:cNvSpPr/>
      </xdr:nvSpPr>
      <xdr:spPr>
        <a:xfrm>
          <a:off x="6921500" y="630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83825</xdr:rowOff>
    </xdr:from>
    <xdr:ext cx="534377" cy="259045"/>
    <xdr:sp macro="" textlink="">
      <xdr:nvSpPr>
        <xdr:cNvPr id="309" name="テキスト ボックス 308">
          <a:extLst>
            <a:ext uri="{FF2B5EF4-FFF2-40B4-BE49-F238E27FC236}">
              <a16:creationId xmlns:a16="http://schemas.microsoft.com/office/drawing/2014/main" id="{AEBCBC78-8827-4341-8E2F-8E4BB370E855}"/>
            </a:ext>
          </a:extLst>
        </xdr:cNvPr>
        <xdr:cNvSpPr txBox="1"/>
      </xdr:nvSpPr>
      <xdr:spPr>
        <a:xfrm>
          <a:off x="6705111" y="608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D09B510-A3CA-44D6-B085-205681D0C7E7}"/>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80AC1CF-9D7F-4E6A-854F-635AC661BFE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14B02286-EE7C-471A-9733-3FD6461A94DF}"/>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A33299-34E3-49A1-A898-635D4215CB81}"/>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ADC2055B-D925-4796-83DE-BB8A36B5F1FD}"/>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58203</xdr:rowOff>
    </xdr:from>
    <xdr:to>
      <xdr:col>55</xdr:col>
      <xdr:colOff>50800</xdr:colOff>
      <xdr:row>37</xdr:row>
      <xdr:rowOff>159803</xdr:rowOff>
    </xdr:to>
    <xdr:sp macro="" textlink="">
      <xdr:nvSpPr>
        <xdr:cNvPr id="315" name="楕円 314">
          <a:extLst>
            <a:ext uri="{FF2B5EF4-FFF2-40B4-BE49-F238E27FC236}">
              <a16:creationId xmlns:a16="http://schemas.microsoft.com/office/drawing/2014/main" id="{A1E98AF1-216E-4792-A336-D6727D0298E1}"/>
            </a:ext>
          </a:extLst>
        </xdr:cNvPr>
        <xdr:cNvSpPr/>
      </xdr:nvSpPr>
      <xdr:spPr>
        <a:xfrm>
          <a:off x="10426700" y="640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144580</xdr:rowOff>
    </xdr:from>
    <xdr:ext cx="534377" cy="259045"/>
    <xdr:sp macro="" textlink="">
      <xdr:nvSpPr>
        <xdr:cNvPr id="316" name="補助費等該当値テキスト">
          <a:extLst>
            <a:ext uri="{FF2B5EF4-FFF2-40B4-BE49-F238E27FC236}">
              <a16:creationId xmlns:a16="http://schemas.microsoft.com/office/drawing/2014/main" id="{FA1AC875-7EB3-4F65-B8D4-DA6E7F13325B}"/>
            </a:ext>
          </a:extLst>
        </xdr:cNvPr>
        <xdr:cNvSpPr txBox="1"/>
      </xdr:nvSpPr>
      <xdr:spPr>
        <a:xfrm>
          <a:off x="10528300" y="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82271</xdr:rowOff>
    </xdr:from>
    <xdr:to>
      <xdr:col>50</xdr:col>
      <xdr:colOff>165100</xdr:colOff>
      <xdr:row>38</xdr:row>
      <xdr:rowOff>12421</xdr:rowOff>
    </xdr:to>
    <xdr:sp macro="" textlink="">
      <xdr:nvSpPr>
        <xdr:cNvPr id="317" name="楕円 316">
          <a:extLst>
            <a:ext uri="{FF2B5EF4-FFF2-40B4-BE49-F238E27FC236}">
              <a16:creationId xmlns:a16="http://schemas.microsoft.com/office/drawing/2014/main" id="{437F06ED-6C5C-430D-808E-966AE66DC7D9}"/>
            </a:ext>
          </a:extLst>
        </xdr:cNvPr>
        <xdr:cNvSpPr/>
      </xdr:nvSpPr>
      <xdr:spPr>
        <a:xfrm>
          <a:off x="9588500" y="64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3548</xdr:rowOff>
    </xdr:from>
    <xdr:ext cx="534377" cy="259045"/>
    <xdr:sp macro="" textlink="">
      <xdr:nvSpPr>
        <xdr:cNvPr id="318" name="テキスト ボックス 317">
          <a:extLst>
            <a:ext uri="{FF2B5EF4-FFF2-40B4-BE49-F238E27FC236}">
              <a16:creationId xmlns:a16="http://schemas.microsoft.com/office/drawing/2014/main" id="{3FED945F-4C4A-4788-A937-197F0DA9C15F}"/>
            </a:ext>
          </a:extLst>
        </xdr:cNvPr>
        <xdr:cNvSpPr txBox="1"/>
      </xdr:nvSpPr>
      <xdr:spPr>
        <a:xfrm>
          <a:off x="9372111" y="65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24046</xdr:rowOff>
    </xdr:from>
    <xdr:to>
      <xdr:col>46</xdr:col>
      <xdr:colOff>38100</xdr:colOff>
      <xdr:row>37</xdr:row>
      <xdr:rowOff>125646</xdr:rowOff>
    </xdr:to>
    <xdr:sp macro="" textlink="">
      <xdr:nvSpPr>
        <xdr:cNvPr id="319" name="楕円 318">
          <a:extLst>
            <a:ext uri="{FF2B5EF4-FFF2-40B4-BE49-F238E27FC236}">
              <a16:creationId xmlns:a16="http://schemas.microsoft.com/office/drawing/2014/main" id="{F2CDF388-0120-4A20-B5AC-F59E844D5CBB}"/>
            </a:ext>
          </a:extLst>
        </xdr:cNvPr>
        <xdr:cNvSpPr/>
      </xdr:nvSpPr>
      <xdr:spPr>
        <a:xfrm>
          <a:off x="8699500" y="63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116773</xdr:rowOff>
    </xdr:from>
    <xdr:ext cx="534377" cy="259045"/>
    <xdr:sp macro="" textlink="">
      <xdr:nvSpPr>
        <xdr:cNvPr id="320" name="テキスト ボックス 319">
          <a:extLst>
            <a:ext uri="{FF2B5EF4-FFF2-40B4-BE49-F238E27FC236}">
              <a16:creationId xmlns:a16="http://schemas.microsoft.com/office/drawing/2014/main" id="{99D1C6FC-399A-4896-A802-4713F63DE791}"/>
            </a:ext>
          </a:extLst>
        </xdr:cNvPr>
        <xdr:cNvSpPr txBox="1"/>
      </xdr:nvSpPr>
      <xdr:spPr>
        <a:xfrm>
          <a:off x="8483111" y="646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46056</xdr:rowOff>
    </xdr:from>
    <xdr:to>
      <xdr:col>41</xdr:col>
      <xdr:colOff>101600</xdr:colOff>
      <xdr:row>37</xdr:row>
      <xdr:rowOff>147656</xdr:rowOff>
    </xdr:to>
    <xdr:sp macro="" textlink="">
      <xdr:nvSpPr>
        <xdr:cNvPr id="321" name="楕円 320">
          <a:extLst>
            <a:ext uri="{FF2B5EF4-FFF2-40B4-BE49-F238E27FC236}">
              <a16:creationId xmlns:a16="http://schemas.microsoft.com/office/drawing/2014/main" id="{296477C9-65AA-4DE9-B31B-79E3D2D7B031}"/>
            </a:ext>
          </a:extLst>
        </xdr:cNvPr>
        <xdr:cNvSpPr/>
      </xdr:nvSpPr>
      <xdr:spPr>
        <a:xfrm>
          <a:off x="7810500" y="638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138783</xdr:rowOff>
    </xdr:from>
    <xdr:ext cx="534377" cy="259045"/>
    <xdr:sp macro="" textlink="">
      <xdr:nvSpPr>
        <xdr:cNvPr id="322" name="テキスト ボックス 321">
          <a:extLst>
            <a:ext uri="{FF2B5EF4-FFF2-40B4-BE49-F238E27FC236}">
              <a16:creationId xmlns:a16="http://schemas.microsoft.com/office/drawing/2014/main" id="{0B7681BF-E447-45A8-B0C9-01AF6F32FC74}"/>
            </a:ext>
          </a:extLst>
        </xdr:cNvPr>
        <xdr:cNvSpPr txBox="1"/>
      </xdr:nvSpPr>
      <xdr:spPr>
        <a:xfrm>
          <a:off x="7594111" y="648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97253</xdr:rowOff>
    </xdr:from>
    <xdr:to>
      <xdr:col>36</xdr:col>
      <xdr:colOff>165100</xdr:colOff>
      <xdr:row>38</xdr:row>
      <xdr:rowOff>27403</xdr:rowOff>
    </xdr:to>
    <xdr:sp macro="" textlink="">
      <xdr:nvSpPr>
        <xdr:cNvPr id="323" name="楕円 322">
          <a:extLst>
            <a:ext uri="{FF2B5EF4-FFF2-40B4-BE49-F238E27FC236}">
              <a16:creationId xmlns:a16="http://schemas.microsoft.com/office/drawing/2014/main" id="{676C2210-ED05-43E0-8CF4-6F3921EE1272}"/>
            </a:ext>
          </a:extLst>
        </xdr:cNvPr>
        <xdr:cNvSpPr/>
      </xdr:nvSpPr>
      <xdr:spPr>
        <a:xfrm>
          <a:off x="6921500" y="644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18530</xdr:rowOff>
    </xdr:from>
    <xdr:ext cx="534377" cy="259045"/>
    <xdr:sp macro="" textlink="">
      <xdr:nvSpPr>
        <xdr:cNvPr id="324" name="テキスト ボックス 323">
          <a:extLst>
            <a:ext uri="{FF2B5EF4-FFF2-40B4-BE49-F238E27FC236}">
              <a16:creationId xmlns:a16="http://schemas.microsoft.com/office/drawing/2014/main" id="{610C070F-6655-4D23-9144-BE4E79C0B4CD}"/>
            </a:ext>
          </a:extLst>
        </xdr:cNvPr>
        <xdr:cNvSpPr txBox="1"/>
      </xdr:nvSpPr>
      <xdr:spPr>
        <a:xfrm>
          <a:off x="6705111" y="653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F9BDD738-C85B-4AA2-A649-EB71722444A2}"/>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648A6587-5E2A-47D5-B858-B1714C27EDE6}"/>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A387D98C-6794-4BF9-AC3F-51E3155D697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7B8422F9-6A27-48C2-801D-3B2BF94F353A}"/>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249392C0-839D-4807-9D60-10F399C9C9F4}"/>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30CD913E-088F-4F04-95A5-0A824CB6BCFC}"/>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E2E9663-990C-4E9D-B126-477C114F2F9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5842A49C-7201-4535-A445-6EEB766DD77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A0FE8109-5F6F-4BED-96B6-0C551385B9E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7333FC5D-D9A4-4F03-8005-C95B1F1999A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A108C3E6-9165-40DD-81E7-A41BCD58B057}"/>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77247B26-24B7-4E46-9B0F-7B35126AC0C4}"/>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334A0D4B-2DA3-437C-9177-332172B30F4B}"/>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a:extLst>
            <a:ext uri="{FF2B5EF4-FFF2-40B4-BE49-F238E27FC236}">
              <a16:creationId xmlns:a16="http://schemas.microsoft.com/office/drawing/2014/main" id="{6DF47686-F7AD-4B8F-AE44-71BC09D0C143}"/>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80B090-06B7-4350-842E-D2B2C4E518E8}"/>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a:extLst>
            <a:ext uri="{FF2B5EF4-FFF2-40B4-BE49-F238E27FC236}">
              <a16:creationId xmlns:a16="http://schemas.microsoft.com/office/drawing/2014/main" id="{1CDF0867-4D12-49E4-A386-E876B56A2DC1}"/>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DE29D1F-81F8-4B35-A2B7-D2BB9C56DC2C}"/>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a:extLst>
            <a:ext uri="{FF2B5EF4-FFF2-40B4-BE49-F238E27FC236}">
              <a16:creationId xmlns:a16="http://schemas.microsoft.com/office/drawing/2014/main" id="{4FBAEB0C-3288-4802-9681-91E11DF5457B}"/>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D484B0EA-D9E9-4119-999E-B600FE164E74}"/>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2199B769-9804-41D0-B209-546B3278F1C8}"/>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D6EAE902-5550-4400-AEB9-2C2CA9EFD8A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85165</xdr:rowOff>
    </xdr:from>
    <xdr:to>
      <xdr:col>54</xdr:col>
      <xdr:colOff>189865</xdr:colOff>
      <xdr:row>58</xdr:row>
      <xdr:rowOff>132106</xdr:rowOff>
    </xdr:to>
    <xdr:cxnSp macro="">
      <xdr:nvCxnSpPr>
        <xdr:cNvPr id="346" name="直線コネクタ 345">
          <a:extLst>
            <a:ext uri="{FF2B5EF4-FFF2-40B4-BE49-F238E27FC236}">
              <a16:creationId xmlns:a16="http://schemas.microsoft.com/office/drawing/2014/main" id="{ED0A9D26-6A46-46D1-9650-29DCB44D000D}"/>
            </a:ext>
          </a:extLst>
        </xdr:cNvPr>
        <xdr:cNvCxnSpPr/>
      </xdr:nvCxnSpPr>
      <xdr:spPr>
        <a:xfrm flipV="1">
          <a:off x="10475595" y="9000565"/>
          <a:ext cx="1270" cy="1075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156383</xdr:rowOff>
    </xdr:from>
    <xdr:ext cx="534377" cy="259045"/>
    <xdr:sp macro="" textlink="">
      <xdr:nvSpPr>
        <xdr:cNvPr id="347" name="普通建設事業費最小値テキスト">
          <a:extLst>
            <a:ext uri="{FF2B5EF4-FFF2-40B4-BE49-F238E27FC236}">
              <a16:creationId xmlns:a16="http://schemas.microsoft.com/office/drawing/2014/main" id="{FB101F3D-9116-4E75-9710-D68CB58F7AF7}"/>
            </a:ext>
          </a:extLst>
        </xdr:cNvPr>
        <xdr:cNvSpPr txBox="1"/>
      </xdr:nvSpPr>
      <xdr:spPr>
        <a:xfrm>
          <a:off x="10528300" y="1010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132106</xdr:rowOff>
    </xdr:from>
    <xdr:to>
      <xdr:col>55</xdr:col>
      <xdr:colOff>88900</xdr:colOff>
      <xdr:row>58</xdr:row>
      <xdr:rowOff>132106</xdr:rowOff>
    </xdr:to>
    <xdr:cxnSp macro="">
      <xdr:nvCxnSpPr>
        <xdr:cNvPr id="348" name="直線コネクタ 347">
          <a:extLst>
            <a:ext uri="{FF2B5EF4-FFF2-40B4-BE49-F238E27FC236}">
              <a16:creationId xmlns:a16="http://schemas.microsoft.com/office/drawing/2014/main" id="{2AB4FF3B-03B4-4425-8AB9-8D138183BEE8}"/>
            </a:ext>
          </a:extLst>
        </xdr:cNvPr>
        <xdr:cNvCxnSpPr/>
      </xdr:nvCxnSpPr>
      <xdr:spPr>
        <a:xfrm>
          <a:off x="10388600" y="1007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31842</xdr:rowOff>
    </xdr:from>
    <xdr:ext cx="690189" cy="259045"/>
    <xdr:sp macro="" textlink="">
      <xdr:nvSpPr>
        <xdr:cNvPr id="349" name="普通建設事業費最大値テキスト">
          <a:extLst>
            <a:ext uri="{FF2B5EF4-FFF2-40B4-BE49-F238E27FC236}">
              <a16:creationId xmlns:a16="http://schemas.microsoft.com/office/drawing/2014/main" id="{85676CF9-63AB-49D9-9B7F-0AD79DCD1058}"/>
            </a:ext>
          </a:extLst>
        </xdr:cNvPr>
        <xdr:cNvSpPr txBox="1"/>
      </xdr:nvSpPr>
      <xdr:spPr>
        <a:xfrm>
          <a:off x="10528300" y="8775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2,369,281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85165</xdr:rowOff>
    </xdr:from>
    <xdr:to>
      <xdr:col>55</xdr:col>
      <xdr:colOff>88900</xdr:colOff>
      <xdr:row>52</xdr:row>
      <xdr:rowOff>85165</xdr:rowOff>
    </xdr:to>
    <xdr:cxnSp macro="">
      <xdr:nvCxnSpPr>
        <xdr:cNvPr id="350" name="直線コネクタ 349">
          <a:extLst>
            <a:ext uri="{FF2B5EF4-FFF2-40B4-BE49-F238E27FC236}">
              <a16:creationId xmlns:a16="http://schemas.microsoft.com/office/drawing/2014/main" id="{1BF0186C-F4AC-494B-862B-9C56C42D7AC3}"/>
            </a:ext>
          </a:extLst>
        </xdr:cNvPr>
        <xdr:cNvCxnSpPr/>
      </xdr:nvCxnSpPr>
      <xdr:spPr>
        <a:xfrm>
          <a:off x="10388600" y="900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71469</xdr:rowOff>
    </xdr:from>
    <xdr:to>
      <xdr:col>55</xdr:col>
      <xdr:colOff>0</xdr:colOff>
      <xdr:row>58</xdr:row>
      <xdr:rowOff>115128</xdr:rowOff>
    </xdr:to>
    <xdr:cxnSp macro="">
      <xdr:nvCxnSpPr>
        <xdr:cNvPr id="351" name="直線コネクタ 350">
          <a:extLst>
            <a:ext uri="{FF2B5EF4-FFF2-40B4-BE49-F238E27FC236}">
              <a16:creationId xmlns:a16="http://schemas.microsoft.com/office/drawing/2014/main" id="{A9D34974-B709-4C77-B5D6-2AD2EC489058}"/>
            </a:ext>
          </a:extLst>
        </xdr:cNvPr>
        <xdr:cNvCxnSpPr/>
      </xdr:nvCxnSpPr>
      <xdr:spPr>
        <a:xfrm>
          <a:off x="9639300" y="10015569"/>
          <a:ext cx="838200" cy="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73833</xdr:rowOff>
    </xdr:from>
    <xdr:ext cx="534377" cy="259045"/>
    <xdr:sp macro="" textlink="">
      <xdr:nvSpPr>
        <xdr:cNvPr id="352" name="普通建設事業費平均値テキスト">
          <a:extLst>
            <a:ext uri="{FF2B5EF4-FFF2-40B4-BE49-F238E27FC236}">
              <a16:creationId xmlns:a16="http://schemas.microsoft.com/office/drawing/2014/main" id="{42576DAB-5CF7-4D7E-9A2F-53EBBD7A0D70}"/>
            </a:ext>
          </a:extLst>
        </xdr:cNvPr>
        <xdr:cNvSpPr txBox="1"/>
      </xdr:nvSpPr>
      <xdr:spPr>
        <a:xfrm>
          <a:off x="10528300" y="9846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50956</xdr:rowOff>
    </xdr:from>
    <xdr:to>
      <xdr:col>55</xdr:col>
      <xdr:colOff>50800</xdr:colOff>
      <xdr:row>58</xdr:row>
      <xdr:rowOff>152556</xdr:rowOff>
    </xdr:to>
    <xdr:sp macro="" textlink="">
      <xdr:nvSpPr>
        <xdr:cNvPr id="353" name="フローチャート: 判断 352">
          <a:extLst>
            <a:ext uri="{FF2B5EF4-FFF2-40B4-BE49-F238E27FC236}">
              <a16:creationId xmlns:a16="http://schemas.microsoft.com/office/drawing/2014/main" id="{FDA17789-95F0-4D59-A03E-5B8EC40A5FB4}"/>
            </a:ext>
          </a:extLst>
        </xdr:cNvPr>
        <xdr:cNvSpPr/>
      </xdr:nvSpPr>
      <xdr:spPr>
        <a:xfrm>
          <a:off x="10426700" y="999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39889</xdr:rowOff>
    </xdr:from>
    <xdr:to>
      <xdr:col>50</xdr:col>
      <xdr:colOff>114300</xdr:colOff>
      <xdr:row>58</xdr:row>
      <xdr:rowOff>71469</xdr:rowOff>
    </xdr:to>
    <xdr:cxnSp macro="">
      <xdr:nvCxnSpPr>
        <xdr:cNvPr id="354" name="直線コネクタ 353">
          <a:extLst>
            <a:ext uri="{FF2B5EF4-FFF2-40B4-BE49-F238E27FC236}">
              <a16:creationId xmlns:a16="http://schemas.microsoft.com/office/drawing/2014/main" id="{B84A67C6-E8D0-4204-A365-75424C27ED11}"/>
            </a:ext>
          </a:extLst>
        </xdr:cNvPr>
        <xdr:cNvCxnSpPr/>
      </xdr:nvCxnSpPr>
      <xdr:spPr>
        <a:xfrm>
          <a:off x="8750300" y="9983989"/>
          <a:ext cx="889000" cy="3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52825</xdr:rowOff>
    </xdr:from>
    <xdr:to>
      <xdr:col>50</xdr:col>
      <xdr:colOff>165100</xdr:colOff>
      <xdr:row>58</xdr:row>
      <xdr:rowOff>154425</xdr:rowOff>
    </xdr:to>
    <xdr:sp macro="" textlink="">
      <xdr:nvSpPr>
        <xdr:cNvPr id="355" name="フローチャート: 判断 354">
          <a:extLst>
            <a:ext uri="{FF2B5EF4-FFF2-40B4-BE49-F238E27FC236}">
              <a16:creationId xmlns:a16="http://schemas.microsoft.com/office/drawing/2014/main" id="{BB84AD85-1839-4046-A1FB-274AD8A8FB95}"/>
            </a:ext>
          </a:extLst>
        </xdr:cNvPr>
        <xdr:cNvSpPr/>
      </xdr:nvSpPr>
      <xdr:spPr>
        <a:xfrm>
          <a:off x="9588500" y="99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145552</xdr:rowOff>
    </xdr:from>
    <xdr:ext cx="534377" cy="259045"/>
    <xdr:sp macro="" textlink="">
      <xdr:nvSpPr>
        <xdr:cNvPr id="356" name="テキスト ボックス 355">
          <a:extLst>
            <a:ext uri="{FF2B5EF4-FFF2-40B4-BE49-F238E27FC236}">
              <a16:creationId xmlns:a16="http://schemas.microsoft.com/office/drawing/2014/main" id="{1F1D2AEC-FF9A-42D8-B401-FDFA180AFFE3}"/>
            </a:ext>
          </a:extLst>
        </xdr:cNvPr>
        <xdr:cNvSpPr txBox="1"/>
      </xdr:nvSpPr>
      <xdr:spPr>
        <a:xfrm>
          <a:off x="9372111" y="1008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39889</xdr:rowOff>
    </xdr:from>
    <xdr:to>
      <xdr:col>45</xdr:col>
      <xdr:colOff>177800</xdr:colOff>
      <xdr:row>58</xdr:row>
      <xdr:rowOff>86058</xdr:rowOff>
    </xdr:to>
    <xdr:cxnSp macro="">
      <xdr:nvCxnSpPr>
        <xdr:cNvPr id="357" name="直線コネクタ 356">
          <a:extLst>
            <a:ext uri="{FF2B5EF4-FFF2-40B4-BE49-F238E27FC236}">
              <a16:creationId xmlns:a16="http://schemas.microsoft.com/office/drawing/2014/main" id="{90589E61-0C32-44AD-9990-EA24A4301C6C}"/>
            </a:ext>
          </a:extLst>
        </xdr:cNvPr>
        <xdr:cNvCxnSpPr/>
      </xdr:nvCxnSpPr>
      <xdr:spPr>
        <a:xfrm flipV="1">
          <a:off x="7861300" y="9983989"/>
          <a:ext cx="889000" cy="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40394</xdr:rowOff>
    </xdr:from>
    <xdr:to>
      <xdr:col>46</xdr:col>
      <xdr:colOff>38100</xdr:colOff>
      <xdr:row>58</xdr:row>
      <xdr:rowOff>141994</xdr:rowOff>
    </xdr:to>
    <xdr:sp macro="" textlink="">
      <xdr:nvSpPr>
        <xdr:cNvPr id="358" name="フローチャート: 判断 357">
          <a:extLst>
            <a:ext uri="{FF2B5EF4-FFF2-40B4-BE49-F238E27FC236}">
              <a16:creationId xmlns:a16="http://schemas.microsoft.com/office/drawing/2014/main" id="{3838B1AE-E661-406D-BB61-F3827D12A7F5}"/>
            </a:ext>
          </a:extLst>
        </xdr:cNvPr>
        <xdr:cNvSpPr/>
      </xdr:nvSpPr>
      <xdr:spPr>
        <a:xfrm>
          <a:off x="8699500" y="998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133121</xdr:rowOff>
    </xdr:from>
    <xdr:ext cx="599010" cy="259045"/>
    <xdr:sp macro="" textlink="">
      <xdr:nvSpPr>
        <xdr:cNvPr id="359" name="テキスト ボックス 358">
          <a:extLst>
            <a:ext uri="{FF2B5EF4-FFF2-40B4-BE49-F238E27FC236}">
              <a16:creationId xmlns:a16="http://schemas.microsoft.com/office/drawing/2014/main" id="{01653684-6ACF-4035-ABAA-79559B91E546}"/>
            </a:ext>
          </a:extLst>
        </xdr:cNvPr>
        <xdr:cNvSpPr txBox="1"/>
      </xdr:nvSpPr>
      <xdr:spPr>
        <a:xfrm>
          <a:off x="8450795" y="1007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74206</xdr:rowOff>
    </xdr:from>
    <xdr:to>
      <xdr:col>41</xdr:col>
      <xdr:colOff>50800</xdr:colOff>
      <xdr:row>58</xdr:row>
      <xdr:rowOff>86058</xdr:rowOff>
    </xdr:to>
    <xdr:cxnSp macro="">
      <xdr:nvCxnSpPr>
        <xdr:cNvPr id="360" name="直線コネクタ 359">
          <a:extLst>
            <a:ext uri="{FF2B5EF4-FFF2-40B4-BE49-F238E27FC236}">
              <a16:creationId xmlns:a16="http://schemas.microsoft.com/office/drawing/2014/main" id="{44BE67F5-1482-4A70-9805-CCC667557AF6}"/>
            </a:ext>
          </a:extLst>
        </xdr:cNvPr>
        <xdr:cNvCxnSpPr/>
      </xdr:nvCxnSpPr>
      <xdr:spPr>
        <a:xfrm>
          <a:off x="6972300" y="10018306"/>
          <a:ext cx="889000" cy="1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16404</xdr:rowOff>
    </xdr:from>
    <xdr:to>
      <xdr:col>41</xdr:col>
      <xdr:colOff>101600</xdr:colOff>
      <xdr:row>58</xdr:row>
      <xdr:rowOff>118004</xdr:rowOff>
    </xdr:to>
    <xdr:sp macro="" textlink="">
      <xdr:nvSpPr>
        <xdr:cNvPr id="361" name="フローチャート: 判断 360">
          <a:extLst>
            <a:ext uri="{FF2B5EF4-FFF2-40B4-BE49-F238E27FC236}">
              <a16:creationId xmlns:a16="http://schemas.microsoft.com/office/drawing/2014/main" id="{F88595E5-BE12-4C9C-B7BC-5C2BA0041EF0}"/>
            </a:ext>
          </a:extLst>
        </xdr:cNvPr>
        <xdr:cNvSpPr/>
      </xdr:nvSpPr>
      <xdr:spPr>
        <a:xfrm>
          <a:off x="7810500" y="996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134531</xdr:rowOff>
    </xdr:from>
    <xdr:ext cx="599010" cy="259045"/>
    <xdr:sp macro="" textlink="">
      <xdr:nvSpPr>
        <xdr:cNvPr id="362" name="テキスト ボックス 361">
          <a:extLst>
            <a:ext uri="{FF2B5EF4-FFF2-40B4-BE49-F238E27FC236}">
              <a16:creationId xmlns:a16="http://schemas.microsoft.com/office/drawing/2014/main" id="{639A626B-AB15-426D-A751-DEA7CAE819D4}"/>
            </a:ext>
          </a:extLst>
        </xdr:cNvPr>
        <xdr:cNvSpPr txBox="1"/>
      </xdr:nvSpPr>
      <xdr:spPr>
        <a:xfrm>
          <a:off x="7561795" y="973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40551</xdr:rowOff>
    </xdr:from>
    <xdr:to>
      <xdr:col>36</xdr:col>
      <xdr:colOff>165100</xdr:colOff>
      <xdr:row>58</xdr:row>
      <xdr:rowOff>142151</xdr:rowOff>
    </xdr:to>
    <xdr:sp macro="" textlink="">
      <xdr:nvSpPr>
        <xdr:cNvPr id="363" name="フローチャート: 判断 362">
          <a:extLst>
            <a:ext uri="{FF2B5EF4-FFF2-40B4-BE49-F238E27FC236}">
              <a16:creationId xmlns:a16="http://schemas.microsoft.com/office/drawing/2014/main" id="{524FB128-F734-4BF8-BC84-DD67EFDF999F}"/>
            </a:ext>
          </a:extLst>
        </xdr:cNvPr>
        <xdr:cNvSpPr/>
      </xdr:nvSpPr>
      <xdr:spPr>
        <a:xfrm>
          <a:off x="6921500" y="998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133278</xdr:rowOff>
    </xdr:from>
    <xdr:ext cx="599010" cy="259045"/>
    <xdr:sp macro="" textlink="">
      <xdr:nvSpPr>
        <xdr:cNvPr id="364" name="テキスト ボックス 363">
          <a:extLst>
            <a:ext uri="{FF2B5EF4-FFF2-40B4-BE49-F238E27FC236}">
              <a16:creationId xmlns:a16="http://schemas.microsoft.com/office/drawing/2014/main" id="{0577C27C-61FB-4A41-8098-5A236DB7A282}"/>
            </a:ext>
          </a:extLst>
        </xdr:cNvPr>
        <xdr:cNvSpPr txBox="1"/>
      </xdr:nvSpPr>
      <xdr:spPr>
        <a:xfrm>
          <a:off x="6672795" y="1007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5F92D01B-83E6-45FF-86C6-CEEA95CE258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13CB08A6-9697-4979-905E-000B312FCE8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CA6AE449-30BA-4F7D-AC4F-9DBB5A253AB1}"/>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2144074D-DF0C-474A-A2EA-DFC860A8697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E3B98846-ECA5-48AA-B058-4898E596CAE6}"/>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64328</xdr:rowOff>
    </xdr:from>
    <xdr:to>
      <xdr:col>55</xdr:col>
      <xdr:colOff>50800</xdr:colOff>
      <xdr:row>58</xdr:row>
      <xdr:rowOff>165928</xdr:rowOff>
    </xdr:to>
    <xdr:sp macro="" textlink="">
      <xdr:nvSpPr>
        <xdr:cNvPr id="370" name="楕円 369">
          <a:extLst>
            <a:ext uri="{FF2B5EF4-FFF2-40B4-BE49-F238E27FC236}">
              <a16:creationId xmlns:a16="http://schemas.microsoft.com/office/drawing/2014/main" id="{5F0F82F2-4AA7-4FBC-A359-8029455F358B}"/>
            </a:ext>
          </a:extLst>
        </xdr:cNvPr>
        <xdr:cNvSpPr/>
      </xdr:nvSpPr>
      <xdr:spPr>
        <a:xfrm>
          <a:off x="10426700" y="1000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29383</xdr:rowOff>
    </xdr:from>
    <xdr:ext cx="534377" cy="259045"/>
    <xdr:sp macro="" textlink="">
      <xdr:nvSpPr>
        <xdr:cNvPr id="371" name="普通建設事業費該当値テキスト">
          <a:extLst>
            <a:ext uri="{FF2B5EF4-FFF2-40B4-BE49-F238E27FC236}">
              <a16:creationId xmlns:a16="http://schemas.microsoft.com/office/drawing/2014/main" id="{6F24E643-CDE2-4270-A09F-59E0D09EE73D}"/>
            </a:ext>
          </a:extLst>
        </xdr:cNvPr>
        <xdr:cNvSpPr txBox="1"/>
      </xdr:nvSpPr>
      <xdr:spPr>
        <a:xfrm>
          <a:off x="10528300" y="997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20669</xdr:rowOff>
    </xdr:from>
    <xdr:to>
      <xdr:col>50</xdr:col>
      <xdr:colOff>165100</xdr:colOff>
      <xdr:row>58</xdr:row>
      <xdr:rowOff>122269</xdr:rowOff>
    </xdr:to>
    <xdr:sp macro="" textlink="">
      <xdr:nvSpPr>
        <xdr:cNvPr id="372" name="楕円 371">
          <a:extLst>
            <a:ext uri="{FF2B5EF4-FFF2-40B4-BE49-F238E27FC236}">
              <a16:creationId xmlns:a16="http://schemas.microsoft.com/office/drawing/2014/main" id="{CE0CE1B1-0800-48F2-A2D9-1CB68F850828}"/>
            </a:ext>
          </a:extLst>
        </xdr:cNvPr>
        <xdr:cNvSpPr/>
      </xdr:nvSpPr>
      <xdr:spPr>
        <a:xfrm>
          <a:off x="9588500" y="996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138796</xdr:rowOff>
    </xdr:from>
    <xdr:ext cx="599010" cy="259045"/>
    <xdr:sp macro="" textlink="">
      <xdr:nvSpPr>
        <xdr:cNvPr id="373" name="テキスト ボックス 372">
          <a:extLst>
            <a:ext uri="{FF2B5EF4-FFF2-40B4-BE49-F238E27FC236}">
              <a16:creationId xmlns:a16="http://schemas.microsoft.com/office/drawing/2014/main" id="{1B637CBB-228E-4C1F-ABC6-FEF96D2F84FC}"/>
            </a:ext>
          </a:extLst>
        </xdr:cNvPr>
        <xdr:cNvSpPr txBox="1"/>
      </xdr:nvSpPr>
      <xdr:spPr>
        <a:xfrm>
          <a:off x="9339795" y="973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160539</xdr:rowOff>
    </xdr:from>
    <xdr:to>
      <xdr:col>46</xdr:col>
      <xdr:colOff>38100</xdr:colOff>
      <xdr:row>58</xdr:row>
      <xdr:rowOff>90689</xdr:rowOff>
    </xdr:to>
    <xdr:sp macro="" textlink="">
      <xdr:nvSpPr>
        <xdr:cNvPr id="374" name="楕円 373">
          <a:extLst>
            <a:ext uri="{FF2B5EF4-FFF2-40B4-BE49-F238E27FC236}">
              <a16:creationId xmlns:a16="http://schemas.microsoft.com/office/drawing/2014/main" id="{7A5FBC01-BD23-4900-9A4C-B24A983C5D17}"/>
            </a:ext>
          </a:extLst>
        </xdr:cNvPr>
        <xdr:cNvSpPr/>
      </xdr:nvSpPr>
      <xdr:spPr>
        <a:xfrm>
          <a:off x="8699500" y="993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107216</xdr:rowOff>
    </xdr:from>
    <xdr:ext cx="599010" cy="259045"/>
    <xdr:sp macro="" textlink="">
      <xdr:nvSpPr>
        <xdr:cNvPr id="375" name="テキスト ボックス 374">
          <a:extLst>
            <a:ext uri="{FF2B5EF4-FFF2-40B4-BE49-F238E27FC236}">
              <a16:creationId xmlns:a16="http://schemas.microsoft.com/office/drawing/2014/main" id="{22CD6F55-507D-47A5-A034-7C820992A5F7}"/>
            </a:ext>
          </a:extLst>
        </xdr:cNvPr>
        <xdr:cNvSpPr txBox="1"/>
      </xdr:nvSpPr>
      <xdr:spPr>
        <a:xfrm>
          <a:off x="8450795" y="970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35258</xdr:rowOff>
    </xdr:from>
    <xdr:to>
      <xdr:col>41</xdr:col>
      <xdr:colOff>101600</xdr:colOff>
      <xdr:row>58</xdr:row>
      <xdr:rowOff>136858</xdr:rowOff>
    </xdr:to>
    <xdr:sp macro="" textlink="">
      <xdr:nvSpPr>
        <xdr:cNvPr id="376" name="楕円 375">
          <a:extLst>
            <a:ext uri="{FF2B5EF4-FFF2-40B4-BE49-F238E27FC236}">
              <a16:creationId xmlns:a16="http://schemas.microsoft.com/office/drawing/2014/main" id="{CBF85501-D107-4A91-ADD8-72EB0F114FF7}"/>
            </a:ext>
          </a:extLst>
        </xdr:cNvPr>
        <xdr:cNvSpPr/>
      </xdr:nvSpPr>
      <xdr:spPr>
        <a:xfrm>
          <a:off x="7810500" y="99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127985</xdr:rowOff>
    </xdr:from>
    <xdr:ext cx="599010" cy="259045"/>
    <xdr:sp macro="" textlink="">
      <xdr:nvSpPr>
        <xdr:cNvPr id="377" name="テキスト ボックス 376">
          <a:extLst>
            <a:ext uri="{FF2B5EF4-FFF2-40B4-BE49-F238E27FC236}">
              <a16:creationId xmlns:a16="http://schemas.microsoft.com/office/drawing/2014/main" id="{40C54361-9645-425C-89EB-82E064C2FF07}"/>
            </a:ext>
          </a:extLst>
        </xdr:cNvPr>
        <xdr:cNvSpPr txBox="1"/>
      </xdr:nvSpPr>
      <xdr:spPr>
        <a:xfrm>
          <a:off x="7561795" y="1007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23406</xdr:rowOff>
    </xdr:from>
    <xdr:to>
      <xdr:col>36</xdr:col>
      <xdr:colOff>165100</xdr:colOff>
      <xdr:row>58</xdr:row>
      <xdr:rowOff>125006</xdr:rowOff>
    </xdr:to>
    <xdr:sp macro="" textlink="">
      <xdr:nvSpPr>
        <xdr:cNvPr id="378" name="楕円 377">
          <a:extLst>
            <a:ext uri="{FF2B5EF4-FFF2-40B4-BE49-F238E27FC236}">
              <a16:creationId xmlns:a16="http://schemas.microsoft.com/office/drawing/2014/main" id="{5900712D-65AE-4F8E-A00B-0E4DB9F1E588}"/>
            </a:ext>
          </a:extLst>
        </xdr:cNvPr>
        <xdr:cNvSpPr/>
      </xdr:nvSpPr>
      <xdr:spPr>
        <a:xfrm>
          <a:off x="6921500" y="99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141533</xdr:rowOff>
    </xdr:from>
    <xdr:ext cx="599010" cy="259045"/>
    <xdr:sp macro="" textlink="">
      <xdr:nvSpPr>
        <xdr:cNvPr id="379" name="テキスト ボックス 378">
          <a:extLst>
            <a:ext uri="{FF2B5EF4-FFF2-40B4-BE49-F238E27FC236}">
              <a16:creationId xmlns:a16="http://schemas.microsoft.com/office/drawing/2014/main" id="{98C23F01-1E19-4D35-BE03-7626CBCFA04C}"/>
            </a:ext>
          </a:extLst>
        </xdr:cNvPr>
        <xdr:cNvSpPr txBox="1"/>
      </xdr:nvSpPr>
      <xdr:spPr>
        <a:xfrm>
          <a:off x="6672795" y="97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D164F69B-6A19-4805-91F1-852433D5170C}"/>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739FF203-0FB3-4CD6-9A35-A4990164D29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BB7ABD9-2238-4BD1-86A7-0EBB59592B01}"/>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7AEAA897-CCF2-4ABF-82D7-AAEEC924D48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3202E3EB-9DC0-4A18-9376-83DBD8110D8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71458CB1-FC43-4F37-9518-4862AC49678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D2441EE4-6648-46EC-B6E9-F4F1C697CB7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E7B3EF3F-9A43-4820-A5CE-BDF5F5D047A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3E712E7F-BE8A-4017-95BE-0E004D5ACA8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6FC4DD4F-6D89-47B4-89BA-D2AF49059779}"/>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B0AF6432-3A2C-45E5-B484-48128E5F61D5}"/>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7E4F4685-C55C-4568-AA1C-6374D7F0B66D}"/>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24619CDD-0124-4441-B9C4-E9880578232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7B3D23E2-DFA0-4ECA-90B5-B25ED47E2D25}"/>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50B7D3AB-F93D-455D-8818-4E2322D5833B}"/>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1EB174DD-C739-4186-B69E-4E5E42026925}"/>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851E8D56-5D87-427D-8538-1742726EE299}"/>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490DB82F-793F-4CD9-8C68-23DAAF36F01F}"/>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1F68D0D4-8A79-4A51-A968-3983A565ABA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2B0DC369-F2BA-4389-95A2-53402FAA5F71}"/>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C26CC28E-C90F-4F4A-8DEC-05F42158E117}"/>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11BCB2E1-3A70-4B42-AE51-F1B5EEC58E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B385961A-9C82-444D-A96E-E3FC7B091CA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113304</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98CC9F9B-C442-4C7E-B426-11ABB77DF6AF}"/>
            </a:ext>
          </a:extLst>
        </xdr:cNvPr>
        <xdr:cNvCxnSpPr/>
      </xdr:nvCxnSpPr>
      <xdr:spPr>
        <a:xfrm flipV="1">
          <a:off x="10475595" y="12114804"/>
          <a:ext cx="1270" cy="147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54723</xdr:rowOff>
    </xdr:from>
    <xdr:ext cx="249299" cy="259045"/>
    <xdr:sp macro="" textlink="">
      <xdr:nvSpPr>
        <xdr:cNvPr id="404" name="普通建設事業費 （ うち新規整備　）最小値テキスト">
          <a:extLst>
            <a:ext uri="{FF2B5EF4-FFF2-40B4-BE49-F238E27FC236}">
              <a16:creationId xmlns:a16="http://schemas.microsoft.com/office/drawing/2014/main" id="{275E7E8F-A1F3-4869-BCE7-6E3E64F32007}"/>
            </a:ext>
          </a:extLst>
        </xdr:cNvPr>
        <xdr:cNvSpPr txBox="1"/>
      </xdr:nvSpPr>
      <xdr:spPr>
        <a:xfrm>
          <a:off x="10528300" y="135992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7FF4D7BE-6674-4A1D-B1DB-0D0B3EE7700B}"/>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59981</xdr:rowOff>
    </xdr:from>
    <xdr:ext cx="599010" cy="259045"/>
    <xdr:sp macro="" textlink="">
      <xdr:nvSpPr>
        <xdr:cNvPr id="406" name="普通建設事業費 （ うち新規整備　）最大値テキスト">
          <a:extLst>
            <a:ext uri="{FF2B5EF4-FFF2-40B4-BE49-F238E27FC236}">
              <a16:creationId xmlns:a16="http://schemas.microsoft.com/office/drawing/2014/main" id="{E527A9E7-26AE-4DFF-89BB-4EF4BEB4C1D3}"/>
            </a:ext>
          </a:extLst>
        </xdr:cNvPr>
        <xdr:cNvSpPr txBox="1"/>
      </xdr:nvSpPr>
      <xdr:spPr>
        <a:xfrm>
          <a:off x="10528300" y="1189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113304</xdr:rowOff>
    </xdr:from>
    <xdr:to>
      <xdr:col>55</xdr:col>
      <xdr:colOff>88900</xdr:colOff>
      <xdr:row>70</xdr:row>
      <xdr:rowOff>113304</xdr:rowOff>
    </xdr:to>
    <xdr:cxnSp macro="">
      <xdr:nvCxnSpPr>
        <xdr:cNvPr id="407" name="直線コネクタ 406">
          <a:extLst>
            <a:ext uri="{FF2B5EF4-FFF2-40B4-BE49-F238E27FC236}">
              <a16:creationId xmlns:a16="http://schemas.microsoft.com/office/drawing/2014/main" id="{320FEFEA-DD5C-4915-B657-502DBAE632C1}"/>
            </a:ext>
          </a:extLst>
        </xdr:cNvPr>
        <xdr:cNvCxnSpPr/>
      </xdr:nvCxnSpPr>
      <xdr:spPr>
        <a:xfrm>
          <a:off x="10388600" y="121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142114</xdr:rowOff>
    </xdr:from>
    <xdr:to>
      <xdr:col>55</xdr:col>
      <xdr:colOff>0</xdr:colOff>
      <xdr:row>78</xdr:row>
      <xdr:rowOff>141367</xdr:rowOff>
    </xdr:to>
    <xdr:cxnSp macro="">
      <xdr:nvCxnSpPr>
        <xdr:cNvPr id="408" name="直線コネクタ 407">
          <a:extLst>
            <a:ext uri="{FF2B5EF4-FFF2-40B4-BE49-F238E27FC236}">
              <a16:creationId xmlns:a16="http://schemas.microsoft.com/office/drawing/2014/main" id="{1D93BE09-F3DB-4FAF-9E75-91465DCFF24F}"/>
            </a:ext>
          </a:extLst>
        </xdr:cNvPr>
        <xdr:cNvCxnSpPr/>
      </xdr:nvCxnSpPr>
      <xdr:spPr>
        <a:xfrm>
          <a:off x="9639300" y="13343764"/>
          <a:ext cx="838200" cy="17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99173</xdr:rowOff>
    </xdr:from>
    <xdr:ext cx="534377" cy="259045"/>
    <xdr:sp macro="" textlink="">
      <xdr:nvSpPr>
        <xdr:cNvPr id="409" name="普通建設事業費 （ うち新規整備　）平均値テキスト">
          <a:extLst>
            <a:ext uri="{FF2B5EF4-FFF2-40B4-BE49-F238E27FC236}">
              <a16:creationId xmlns:a16="http://schemas.microsoft.com/office/drawing/2014/main" id="{50FF2B88-BE5D-4A01-BF75-66F00D3B327F}"/>
            </a:ext>
          </a:extLst>
        </xdr:cNvPr>
        <xdr:cNvSpPr txBox="1"/>
      </xdr:nvSpPr>
      <xdr:spPr>
        <a:xfrm>
          <a:off x="10528300" y="13472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120746</xdr:rowOff>
    </xdr:from>
    <xdr:to>
      <xdr:col>55</xdr:col>
      <xdr:colOff>50800</xdr:colOff>
      <xdr:row>79</xdr:row>
      <xdr:rowOff>50896</xdr:rowOff>
    </xdr:to>
    <xdr:sp macro="" textlink="">
      <xdr:nvSpPr>
        <xdr:cNvPr id="410" name="フローチャート: 判断 409">
          <a:extLst>
            <a:ext uri="{FF2B5EF4-FFF2-40B4-BE49-F238E27FC236}">
              <a16:creationId xmlns:a16="http://schemas.microsoft.com/office/drawing/2014/main" id="{DA361EA6-A054-496E-A114-D351285498EF}"/>
            </a:ext>
          </a:extLst>
        </xdr:cNvPr>
        <xdr:cNvSpPr/>
      </xdr:nvSpPr>
      <xdr:spPr>
        <a:xfrm>
          <a:off x="10426700" y="1349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142114</xdr:rowOff>
    </xdr:from>
    <xdr:to>
      <xdr:col>50</xdr:col>
      <xdr:colOff>114300</xdr:colOff>
      <xdr:row>78</xdr:row>
      <xdr:rowOff>92103</xdr:rowOff>
    </xdr:to>
    <xdr:cxnSp macro="">
      <xdr:nvCxnSpPr>
        <xdr:cNvPr id="411" name="直線コネクタ 410">
          <a:extLst>
            <a:ext uri="{FF2B5EF4-FFF2-40B4-BE49-F238E27FC236}">
              <a16:creationId xmlns:a16="http://schemas.microsoft.com/office/drawing/2014/main" id="{B992474A-6B5E-479B-9D80-A05399DD42E5}"/>
            </a:ext>
          </a:extLst>
        </xdr:cNvPr>
        <xdr:cNvCxnSpPr/>
      </xdr:nvCxnSpPr>
      <xdr:spPr>
        <a:xfrm flipV="1">
          <a:off x="8750300" y="13343764"/>
          <a:ext cx="889000" cy="12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116776</xdr:rowOff>
    </xdr:from>
    <xdr:to>
      <xdr:col>50</xdr:col>
      <xdr:colOff>165100</xdr:colOff>
      <xdr:row>79</xdr:row>
      <xdr:rowOff>46926</xdr:rowOff>
    </xdr:to>
    <xdr:sp macro="" textlink="">
      <xdr:nvSpPr>
        <xdr:cNvPr id="412" name="フローチャート: 判断 411">
          <a:extLst>
            <a:ext uri="{FF2B5EF4-FFF2-40B4-BE49-F238E27FC236}">
              <a16:creationId xmlns:a16="http://schemas.microsoft.com/office/drawing/2014/main" id="{A04F818D-82A6-4AC2-81F5-9CCAEAF7D556}"/>
            </a:ext>
          </a:extLst>
        </xdr:cNvPr>
        <xdr:cNvSpPr/>
      </xdr:nvSpPr>
      <xdr:spPr>
        <a:xfrm>
          <a:off x="9588500" y="1348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38053</xdr:rowOff>
    </xdr:from>
    <xdr:ext cx="534377" cy="259045"/>
    <xdr:sp macro="" textlink="">
      <xdr:nvSpPr>
        <xdr:cNvPr id="413" name="テキスト ボックス 412">
          <a:extLst>
            <a:ext uri="{FF2B5EF4-FFF2-40B4-BE49-F238E27FC236}">
              <a16:creationId xmlns:a16="http://schemas.microsoft.com/office/drawing/2014/main" id="{908B4F2A-47FC-46A3-9FF6-12BDA3112C88}"/>
            </a:ext>
          </a:extLst>
        </xdr:cNvPr>
        <xdr:cNvSpPr txBox="1"/>
      </xdr:nvSpPr>
      <xdr:spPr>
        <a:xfrm>
          <a:off x="9372111" y="135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171270</xdr:rowOff>
    </xdr:from>
    <xdr:to>
      <xdr:col>45</xdr:col>
      <xdr:colOff>177800</xdr:colOff>
      <xdr:row>78</xdr:row>
      <xdr:rowOff>92103</xdr:rowOff>
    </xdr:to>
    <xdr:cxnSp macro="">
      <xdr:nvCxnSpPr>
        <xdr:cNvPr id="414" name="直線コネクタ 413">
          <a:extLst>
            <a:ext uri="{FF2B5EF4-FFF2-40B4-BE49-F238E27FC236}">
              <a16:creationId xmlns:a16="http://schemas.microsoft.com/office/drawing/2014/main" id="{EFD57522-63CE-46EA-80A6-5F71CBE5AE74}"/>
            </a:ext>
          </a:extLst>
        </xdr:cNvPr>
        <xdr:cNvCxnSpPr/>
      </xdr:nvCxnSpPr>
      <xdr:spPr>
        <a:xfrm>
          <a:off x="7861300" y="13372920"/>
          <a:ext cx="889000" cy="9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49270</xdr:rowOff>
    </xdr:from>
    <xdr:to>
      <xdr:col>46</xdr:col>
      <xdr:colOff>38100</xdr:colOff>
      <xdr:row>78</xdr:row>
      <xdr:rowOff>150870</xdr:rowOff>
    </xdr:to>
    <xdr:sp macro="" textlink="">
      <xdr:nvSpPr>
        <xdr:cNvPr id="415" name="フローチャート: 判断 414">
          <a:extLst>
            <a:ext uri="{FF2B5EF4-FFF2-40B4-BE49-F238E27FC236}">
              <a16:creationId xmlns:a16="http://schemas.microsoft.com/office/drawing/2014/main" id="{4907E485-3487-4F28-8DAF-8C89BD430519}"/>
            </a:ext>
          </a:extLst>
        </xdr:cNvPr>
        <xdr:cNvSpPr/>
      </xdr:nvSpPr>
      <xdr:spPr>
        <a:xfrm>
          <a:off x="8699500" y="13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141997</xdr:rowOff>
    </xdr:from>
    <xdr:ext cx="534377" cy="259045"/>
    <xdr:sp macro="" textlink="">
      <xdr:nvSpPr>
        <xdr:cNvPr id="416" name="テキスト ボックス 415">
          <a:extLst>
            <a:ext uri="{FF2B5EF4-FFF2-40B4-BE49-F238E27FC236}">
              <a16:creationId xmlns:a16="http://schemas.microsoft.com/office/drawing/2014/main" id="{A3778C21-2FF1-46AA-B17B-00282A139A2F}"/>
            </a:ext>
          </a:extLst>
        </xdr:cNvPr>
        <xdr:cNvSpPr txBox="1"/>
      </xdr:nvSpPr>
      <xdr:spPr>
        <a:xfrm>
          <a:off x="8483111" y="1351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126651</xdr:rowOff>
    </xdr:from>
    <xdr:to>
      <xdr:col>41</xdr:col>
      <xdr:colOff>101600</xdr:colOff>
      <xdr:row>78</xdr:row>
      <xdr:rowOff>56801</xdr:rowOff>
    </xdr:to>
    <xdr:sp macro="" textlink="">
      <xdr:nvSpPr>
        <xdr:cNvPr id="417" name="フローチャート: 判断 416">
          <a:extLst>
            <a:ext uri="{FF2B5EF4-FFF2-40B4-BE49-F238E27FC236}">
              <a16:creationId xmlns:a16="http://schemas.microsoft.com/office/drawing/2014/main" id="{A3E4F8DD-3EB5-47B1-8EFD-1DE12F4CE6FB}"/>
            </a:ext>
          </a:extLst>
        </xdr:cNvPr>
        <xdr:cNvSpPr/>
      </xdr:nvSpPr>
      <xdr:spPr>
        <a:xfrm>
          <a:off x="7810500" y="1332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47928</xdr:rowOff>
    </xdr:from>
    <xdr:ext cx="599010" cy="259045"/>
    <xdr:sp macro="" textlink="">
      <xdr:nvSpPr>
        <xdr:cNvPr id="418" name="テキスト ボックス 417">
          <a:extLst>
            <a:ext uri="{FF2B5EF4-FFF2-40B4-BE49-F238E27FC236}">
              <a16:creationId xmlns:a16="http://schemas.microsoft.com/office/drawing/2014/main" id="{C4AE8796-E7B4-4805-9C53-4F5F786D039A}"/>
            </a:ext>
          </a:extLst>
        </xdr:cNvPr>
        <xdr:cNvSpPr txBox="1"/>
      </xdr:nvSpPr>
      <xdr:spPr>
        <a:xfrm>
          <a:off x="7561795" y="1342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29A809B-489A-4D1C-93D4-8BAD3E713EB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D30E30D2-EDE4-4255-8D18-5158E1185AE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24EF1F31-246A-4D94-B121-985182C75ACF}"/>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2973457-F2AC-45A4-8B53-9E12CB2B806C}"/>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CA0730BE-DEE9-40CF-B3E9-E904A620C8B8}"/>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90567</xdr:rowOff>
    </xdr:from>
    <xdr:to>
      <xdr:col>55</xdr:col>
      <xdr:colOff>50800</xdr:colOff>
      <xdr:row>79</xdr:row>
      <xdr:rowOff>20717</xdr:rowOff>
    </xdr:to>
    <xdr:sp macro="" textlink="">
      <xdr:nvSpPr>
        <xdr:cNvPr id="424" name="楕円 423">
          <a:extLst>
            <a:ext uri="{FF2B5EF4-FFF2-40B4-BE49-F238E27FC236}">
              <a16:creationId xmlns:a16="http://schemas.microsoft.com/office/drawing/2014/main" id="{E20B297B-1134-45AA-B2BE-A1752BDC6BF3}"/>
            </a:ext>
          </a:extLst>
        </xdr:cNvPr>
        <xdr:cNvSpPr/>
      </xdr:nvSpPr>
      <xdr:spPr>
        <a:xfrm>
          <a:off x="10426700" y="1346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49944</xdr:rowOff>
    </xdr:from>
    <xdr:ext cx="534377" cy="259045"/>
    <xdr:sp macro="" textlink="">
      <xdr:nvSpPr>
        <xdr:cNvPr id="425" name="普通建設事業費 （ うち新規整備　）該当値テキスト">
          <a:extLst>
            <a:ext uri="{FF2B5EF4-FFF2-40B4-BE49-F238E27FC236}">
              <a16:creationId xmlns:a16="http://schemas.microsoft.com/office/drawing/2014/main" id="{CBEF28F6-75B0-4061-89A1-8179F4A2D474}"/>
            </a:ext>
          </a:extLst>
        </xdr:cNvPr>
        <xdr:cNvSpPr txBox="1"/>
      </xdr:nvSpPr>
      <xdr:spPr>
        <a:xfrm>
          <a:off x="10528300" y="1325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91314</xdr:rowOff>
    </xdr:from>
    <xdr:to>
      <xdr:col>50</xdr:col>
      <xdr:colOff>165100</xdr:colOff>
      <xdr:row>78</xdr:row>
      <xdr:rowOff>21464</xdr:rowOff>
    </xdr:to>
    <xdr:sp macro="" textlink="">
      <xdr:nvSpPr>
        <xdr:cNvPr id="426" name="楕円 425">
          <a:extLst>
            <a:ext uri="{FF2B5EF4-FFF2-40B4-BE49-F238E27FC236}">
              <a16:creationId xmlns:a16="http://schemas.microsoft.com/office/drawing/2014/main" id="{44856DD2-0504-4144-A84C-83E5DFEEFE8A}"/>
            </a:ext>
          </a:extLst>
        </xdr:cNvPr>
        <xdr:cNvSpPr/>
      </xdr:nvSpPr>
      <xdr:spPr>
        <a:xfrm>
          <a:off x="9588500" y="132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37991</xdr:rowOff>
    </xdr:from>
    <xdr:ext cx="599010" cy="259045"/>
    <xdr:sp macro="" textlink="">
      <xdr:nvSpPr>
        <xdr:cNvPr id="427" name="テキスト ボックス 426">
          <a:extLst>
            <a:ext uri="{FF2B5EF4-FFF2-40B4-BE49-F238E27FC236}">
              <a16:creationId xmlns:a16="http://schemas.microsoft.com/office/drawing/2014/main" id="{711B46E9-0483-4C2B-8732-B2DD411B2AF7}"/>
            </a:ext>
          </a:extLst>
        </xdr:cNvPr>
        <xdr:cNvSpPr txBox="1"/>
      </xdr:nvSpPr>
      <xdr:spPr>
        <a:xfrm>
          <a:off x="9339795" y="1306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41303</xdr:rowOff>
    </xdr:from>
    <xdr:to>
      <xdr:col>46</xdr:col>
      <xdr:colOff>38100</xdr:colOff>
      <xdr:row>78</xdr:row>
      <xdr:rowOff>142903</xdr:rowOff>
    </xdr:to>
    <xdr:sp macro="" textlink="">
      <xdr:nvSpPr>
        <xdr:cNvPr id="428" name="楕円 427">
          <a:extLst>
            <a:ext uri="{FF2B5EF4-FFF2-40B4-BE49-F238E27FC236}">
              <a16:creationId xmlns:a16="http://schemas.microsoft.com/office/drawing/2014/main" id="{70830CCF-6EC4-4A62-8D10-FFB0F8C350BB}"/>
            </a:ext>
          </a:extLst>
        </xdr:cNvPr>
        <xdr:cNvSpPr/>
      </xdr:nvSpPr>
      <xdr:spPr>
        <a:xfrm>
          <a:off x="8699500" y="134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159430</xdr:rowOff>
    </xdr:from>
    <xdr:ext cx="534377" cy="259045"/>
    <xdr:sp macro="" textlink="">
      <xdr:nvSpPr>
        <xdr:cNvPr id="429" name="テキスト ボックス 428">
          <a:extLst>
            <a:ext uri="{FF2B5EF4-FFF2-40B4-BE49-F238E27FC236}">
              <a16:creationId xmlns:a16="http://schemas.microsoft.com/office/drawing/2014/main" id="{E68B6324-457E-4116-A8B0-0AA16D6B5C34}"/>
            </a:ext>
          </a:extLst>
        </xdr:cNvPr>
        <xdr:cNvSpPr txBox="1"/>
      </xdr:nvSpPr>
      <xdr:spPr>
        <a:xfrm>
          <a:off x="8483111" y="1318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120470</xdr:rowOff>
    </xdr:from>
    <xdr:to>
      <xdr:col>41</xdr:col>
      <xdr:colOff>101600</xdr:colOff>
      <xdr:row>78</xdr:row>
      <xdr:rowOff>50620</xdr:rowOff>
    </xdr:to>
    <xdr:sp macro="" textlink="">
      <xdr:nvSpPr>
        <xdr:cNvPr id="430" name="楕円 429">
          <a:extLst>
            <a:ext uri="{FF2B5EF4-FFF2-40B4-BE49-F238E27FC236}">
              <a16:creationId xmlns:a16="http://schemas.microsoft.com/office/drawing/2014/main" id="{DADB771C-9807-45DD-A188-5207422867D8}"/>
            </a:ext>
          </a:extLst>
        </xdr:cNvPr>
        <xdr:cNvSpPr/>
      </xdr:nvSpPr>
      <xdr:spPr>
        <a:xfrm>
          <a:off x="7810500" y="1332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67147</xdr:rowOff>
    </xdr:from>
    <xdr:ext cx="599010" cy="259045"/>
    <xdr:sp macro="" textlink="">
      <xdr:nvSpPr>
        <xdr:cNvPr id="431" name="テキスト ボックス 430">
          <a:extLst>
            <a:ext uri="{FF2B5EF4-FFF2-40B4-BE49-F238E27FC236}">
              <a16:creationId xmlns:a16="http://schemas.microsoft.com/office/drawing/2014/main" id="{A1074DD1-7F9E-4EC4-9E4C-34C1CA169751}"/>
            </a:ext>
          </a:extLst>
        </xdr:cNvPr>
        <xdr:cNvSpPr txBox="1"/>
      </xdr:nvSpPr>
      <xdr:spPr>
        <a:xfrm>
          <a:off x="7561795" y="1309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65E36357-8C0D-4197-9D05-8F7631624043}"/>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25559374-6787-482F-BBE2-D4EF99DDB502}"/>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B17982F7-8495-4E54-AC22-9CEADD7D214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3451AEBA-F48C-4D42-A4C0-32A2F7313289}"/>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4FA2850A-B065-4A65-BB90-3DB0F86FC1A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5A7326DA-4FC9-4F8B-B04C-D94C3ABCEF6C}"/>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BF56DF-16F5-431A-B0A4-C69EB3048D25}"/>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F7AD40BA-8865-4AF5-8F84-D66BC4F3D0A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14ADE62F-568D-4D09-8E1F-D3C96EF6985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41E57585-16CB-47CA-9E2B-79A51963ABD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97E7BC33-3E4F-4FDB-A568-8E267E5FB56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5F163068-D771-4BA2-BECA-BB265F5A9025}"/>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2E7BF02E-AAA4-4953-AAEB-E8E0162E5EC7}"/>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1032A8F2-E6E7-46D8-BF9F-0999334907EF}"/>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E856760E-E4B5-4AC6-8AA6-297A0E35159D}"/>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7" name="テキスト ボックス 446">
          <a:extLst>
            <a:ext uri="{FF2B5EF4-FFF2-40B4-BE49-F238E27FC236}">
              <a16:creationId xmlns:a16="http://schemas.microsoft.com/office/drawing/2014/main" id="{083D6BD2-F902-4847-8888-D3351BBAA18D}"/>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AD2DC181-E84C-4A79-BFAB-647647B85C2D}"/>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9" name="テキスト ボックス 448">
          <a:extLst>
            <a:ext uri="{FF2B5EF4-FFF2-40B4-BE49-F238E27FC236}">
              <a16:creationId xmlns:a16="http://schemas.microsoft.com/office/drawing/2014/main" id="{4654221C-9EAB-4C2F-919F-07DC63E4AE17}"/>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9D3BB1AF-E655-4A68-8009-1AD0E4C96A44}"/>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DB09E98B-3505-4547-B763-573077E05C5C}"/>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2E6557FD-CBEE-4BED-AC22-9A1D029CF8B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124909</xdr:rowOff>
    </xdr:from>
    <xdr:to>
      <xdr:col>54</xdr:col>
      <xdr:colOff>189865</xdr:colOff>
      <xdr:row>98</xdr:row>
      <xdr:rowOff>138754</xdr:rowOff>
    </xdr:to>
    <xdr:cxnSp macro="">
      <xdr:nvCxnSpPr>
        <xdr:cNvPr id="453" name="直線コネクタ 452">
          <a:extLst>
            <a:ext uri="{FF2B5EF4-FFF2-40B4-BE49-F238E27FC236}">
              <a16:creationId xmlns:a16="http://schemas.microsoft.com/office/drawing/2014/main" id="{D272C599-4186-463E-80E9-1882E86C73E5}"/>
            </a:ext>
          </a:extLst>
        </xdr:cNvPr>
        <xdr:cNvCxnSpPr/>
      </xdr:nvCxnSpPr>
      <xdr:spPr>
        <a:xfrm flipV="1">
          <a:off x="10475595" y="15555409"/>
          <a:ext cx="1270" cy="1385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149701</xdr:rowOff>
    </xdr:from>
    <xdr:ext cx="469744" cy="259045"/>
    <xdr:sp macro="" textlink="">
      <xdr:nvSpPr>
        <xdr:cNvPr id="454" name="普通建設事業費 （ うち更新整備　）最小値テキスト">
          <a:extLst>
            <a:ext uri="{FF2B5EF4-FFF2-40B4-BE49-F238E27FC236}">
              <a16:creationId xmlns:a16="http://schemas.microsoft.com/office/drawing/2014/main" id="{3D80CE43-CF8F-4462-815C-E10910FA8336}"/>
            </a:ext>
          </a:extLst>
        </xdr:cNvPr>
        <xdr:cNvSpPr txBox="1"/>
      </xdr:nvSpPr>
      <xdr:spPr>
        <a:xfrm>
          <a:off x="10528300" y="1695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138754</xdr:rowOff>
    </xdr:from>
    <xdr:to>
      <xdr:col>55</xdr:col>
      <xdr:colOff>88900</xdr:colOff>
      <xdr:row>98</xdr:row>
      <xdr:rowOff>138754</xdr:rowOff>
    </xdr:to>
    <xdr:cxnSp macro="">
      <xdr:nvCxnSpPr>
        <xdr:cNvPr id="455" name="直線コネクタ 454">
          <a:extLst>
            <a:ext uri="{FF2B5EF4-FFF2-40B4-BE49-F238E27FC236}">
              <a16:creationId xmlns:a16="http://schemas.microsoft.com/office/drawing/2014/main" id="{012E593C-0602-4C5D-A5BF-96A15B05148C}"/>
            </a:ext>
          </a:extLst>
        </xdr:cNvPr>
        <xdr:cNvCxnSpPr/>
      </xdr:nvCxnSpPr>
      <xdr:spPr>
        <a:xfrm>
          <a:off x="10388600" y="169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71586</xdr:rowOff>
    </xdr:from>
    <xdr:ext cx="690189" cy="259045"/>
    <xdr:sp macro="" textlink="">
      <xdr:nvSpPr>
        <xdr:cNvPr id="456" name="普通建設事業費 （ うち更新整備　）最大値テキスト">
          <a:extLst>
            <a:ext uri="{FF2B5EF4-FFF2-40B4-BE49-F238E27FC236}">
              <a16:creationId xmlns:a16="http://schemas.microsoft.com/office/drawing/2014/main" id="{ABD1EF01-9492-4D7F-A825-A987A16B0828}"/>
            </a:ext>
          </a:extLst>
        </xdr:cNvPr>
        <xdr:cNvSpPr txBox="1"/>
      </xdr:nvSpPr>
      <xdr:spPr>
        <a:xfrm>
          <a:off x="10528300" y="153306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124909</xdr:rowOff>
    </xdr:from>
    <xdr:to>
      <xdr:col>55</xdr:col>
      <xdr:colOff>88900</xdr:colOff>
      <xdr:row>90</xdr:row>
      <xdr:rowOff>124909</xdr:rowOff>
    </xdr:to>
    <xdr:cxnSp macro="">
      <xdr:nvCxnSpPr>
        <xdr:cNvPr id="457" name="直線コネクタ 456">
          <a:extLst>
            <a:ext uri="{FF2B5EF4-FFF2-40B4-BE49-F238E27FC236}">
              <a16:creationId xmlns:a16="http://schemas.microsoft.com/office/drawing/2014/main" id="{A7AA7CDA-123F-40FF-BFBD-7491BA34F183}"/>
            </a:ext>
          </a:extLst>
        </xdr:cNvPr>
        <xdr:cNvCxnSpPr/>
      </xdr:nvCxnSpPr>
      <xdr:spPr>
        <a:xfrm>
          <a:off x="10388600" y="1555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132562</xdr:rowOff>
    </xdr:from>
    <xdr:to>
      <xdr:col>55</xdr:col>
      <xdr:colOff>0</xdr:colOff>
      <xdr:row>98</xdr:row>
      <xdr:rowOff>137342</xdr:rowOff>
    </xdr:to>
    <xdr:cxnSp macro="">
      <xdr:nvCxnSpPr>
        <xdr:cNvPr id="458" name="直線コネクタ 457">
          <a:extLst>
            <a:ext uri="{FF2B5EF4-FFF2-40B4-BE49-F238E27FC236}">
              <a16:creationId xmlns:a16="http://schemas.microsoft.com/office/drawing/2014/main" id="{607DC5BA-A82D-48B3-805B-7A190276246D}"/>
            </a:ext>
          </a:extLst>
        </xdr:cNvPr>
        <xdr:cNvCxnSpPr/>
      </xdr:nvCxnSpPr>
      <xdr:spPr>
        <a:xfrm>
          <a:off x="9639300" y="16934662"/>
          <a:ext cx="8382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67152</xdr:rowOff>
    </xdr:from>
    <xdr:ext cx="534377" cy="259045"/>
    <xdr:sp macro="" textlink="">
      <xdr:nvSpPr>
        <xdr:cNvPr id="459" name="普通建設事業費 （ うち更新整備　）平均値テキスト">
          <a:extLst>
            <a:ext uri="{FF2B5EF4-FFF2-40B4-BE49-F238E27FC236}">
              <a16:creationId xmlns:a16="http://schemas.microsoft.com/office/drawing/2014/main" id="{17BD4FA8-AE87-48C0-85B9-162803DBEB3D}"/>
            </a:ext>
          </a:extLst>
        </xdr:cNvPr>
        <xdr:cNvSpPr txBox="1"/>
      </xdr:nvSpPr>
      <xdr:spPr>
        <a:xfrm>
          <a:off x="10528300" y="16697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44275</xdr:rowOff>
    </xdr:from>
    <xdr:to>
      <xdr:col>55</xdr:col>
      <xdr:colOff>50800</xdr:colOff>
      <xdr:row>98</xdr:row>
      <xdr:rowOff>145875</xdr:rowOff>
    </xdr:to>
    <xdr:sp macro="" textlink="">
      <xdr:nvSpPr>
        <xdr:cNvPr id="460" name="フローチャート: 判断 459">
          <a:extLst>
            <a:ext uri="{FF2B5EF4-FFF2-40B4-BE49-F238E27FC236}">
              <a16:creationId xmlns:a16="http://schemas.microsoft.com/office/drawing/2014/main" id="{8A22647D-9B3A-4310-89CD-D2AB3B521988}"/>
            </a:ext>
          </a:extLst>
        </xdr:cNvPr>
        <xdr:cNvSpPr/>
      </xdr:nvSpPr>
      <xdr:spPr>
        <a:xfrm>
          <a:off x="10426700" y="1684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132550</xdr:rowOff>
    </xdr:from>
    <xdr:to>
      <xdr:col>50</xdr:col>
      <xdr:colOff>114300</xdr:colOff>
      <xdr:row>98</xdr:row>
      <xdr:rowOff>132562</xdr:rowOff>
    </xdr:to>
    <xdr:cxnSp macro="">
      <xdr:nvCxnSpPr>
        <xdr:cNvPr id="461" name="直線コネクタ 460">
          <a:extLst>
            <a:ext uri="{FF2B5EF4-FFF2-40B4-BE49-F238E27FC236}">
              <a16:creationId xmlns:a16="http://schemas.microsoft.com/office/drawing/2014/main" id="{F91981CE-C1D5-4254-9711-E6AF99079A98}"/>
            </a:ext>
          </a:extLst>
        </xdr:cNvPr>
        <xdr:cNvCxnSpPr/>
      </xdr:nvCxnSpPr>
      <xdr:spPr>
        <a:xfrm>
          <a:off x="8750300" y="16934650"/>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48622</xdr:rowOff>
    </xdr:from>
    <xdr:to>
      <xdr:col>50</xdr:col>
      <xdr:colOff>165100</xdr:colOff>
      <xdr:row>98</xdr:row>
      <xdr:rowOff>150222</xdr:rowOff>
    </xdr:to>
    <xdr:sp macro="" textlink="">
      <xdr:nvSpPr>
        <xdr:cNvPr id="462" name="フローチャート: 判断 461">
          <a:extLst>
            <a:ext uri="{FF2B5EF4-FFF2-40B4-BE49-F238E27FC236}">
              <a16:creationId xmlns:a16="http://schemas.microsoft.com/office/drawing/2014/main" id="{29605107-FA6E-42B5-B39F-21CEC18E9557}"/>
            </a:ext>
          </a:extLst>
        </xdr:cNvPr>
        <xdr:cNvSpPr/>
      </xdr:nvSpPr>
      <xdr:spPr>
        <a:xfrm>
          <a:off x="9588500" y="1685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166749</xdr:rowOff>
    </xdr:from>
    <xdr:ext cx="534377" cy="259045"/>
    <xdr:sp macro="" textlink="">
      <xdr:nvSpPr>
        <xdr:cNvPr id="463" name="テキスト ボックス 462">
          <a:extLst>
            <a:ext uri="{FF2B5EF4-FFF2-40B4-BE49-F238E27FC236}">
              <a16:creationId xmlns:a16="http://schemas.microsoft.com/office/drawing/2014/main" id="{5817975E-175F-42F0-B234-35F9D338AC0F}"/>
            </a:ext>
          </a:extLst>
        </xdr:cNvPr>
        <xdr:cNvSpPr txBox="1"/>
      </xdr:nvSpPr>
      <xdr:spPr>
        <a:xfrm>
          <a:off x="9372111" y="1662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132550</xdr:rowOff>
    </xdr:from>
    <xdr:to>
      <xdr:col>45</xdr:col>
      <xdr:colOff>177800</xdr:colOff>
      <xdr:row>98</xdr:row>
      <xdr:rowOff>139071</xdr:rowOff>
    </xdr:to>
    <xdr:cxnSp macro="">
      <xdr:nvCxnSpPr>
        <xdr:cNvPr id="464" name="直線コネクタ 463">
          <a:extLst>
            <a:ext uri="{FF2B5EF4-FFF2-40B4-BE49-F238E27FC236}">
              <a16:creationId xmlns:a16="http://schemas.microsoft.com/office/drawing/2014/main" id="{2403A6D7-47A9-40E6-961B-ADC9EC3AD30C}"/>
            </a:ext>
          </a:extLst>
        </xdr:cNvPr>
        <xdr:cNvCxnSpPr/>
      </xdr:nvCxnSpPr>
      <xdr:spPr>
        <a:xfrm flipV="1">
          <a:off x="7861300" y="16934650"/>
          <a:ext cx="8890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59229</xdr:rowOff>
    </xdr:from>
    <xdr:to>
      <xdr:col>46</xdr:col>
      <xdr:colOff>38100</xdr:colOff>
      <xdr:row>98</xdr:row>
      <xdr:rowOff>160829</xdr:rowOff>
    </xdr:to>
    <xdr:sp macro="" textlink="">
      <xdr:nvSpPr>
        <xdr:cNvPr id="465" name="フローチャート: 判断 464">
          <a:extLst>
            <a:ext uri="{FF2B5EF4-FFF2-40B4-BE49-F238E27FC236}">
              <a16:creationId xmlns:a16="http://schemas.microsoft.com/office/drawing/2014/main" id="{24AD7595-4F37-4991-BA80-4487FF617772}"/>
            </a:ext>
          </a:extLst>
        </xdr:cNvPr>
        <xdr:cNvSpPr/>
      </xdr:nvSpPr>
      <xdr:spPr>
        <a:xfrm>
          <a:off x="8699500" y="1686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5906</xdr:rowOff>
    </xdr:from>
    <xdr:ext cx="534377" cy="259045"/>
    <xdr:sp macro="" textlink="">
      <xdr:nvSpPr>
        <xdr:cNvPr id="466" name="テキスト ボックス 465">
          <a:extLst>
            <a:ext uri="{FF2B5EF4-FFF2-40B4-BE49-F238E27FC236}">
              <a16:creationId xmlns:a16="http://schemas.microsoft.com/office/drawing/2014/main" id="{BB5CECEE-FE18-481D-A267-6FEE7B9CF3BF}"/>
            </a:ext>
          </a:extLst>
        </xdr:cNvPr>
        <xdr:cNvSpPr txBox="1"/>
      </xdr:nvSpPr>
      <xdr:spPr>
        <a:xfrm>
          <a:off x="8483111" y="166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63559</xdr:rowOff>
    </xdr:from>
    <xdr:to>
      <xdr:col>41</xdr:col>
      <xdr:colOff>101600</xdr:colOff>
      <xdr:row>98</xdr:row>
      <xdr:rowOff>165159</xdr:rowOff>
    </xdr:to>
    <xdr:sp macro="" textlink="">
      <xdr:nvSpPr>
        <xdr:cNvPr id="467" name="フローチャート: 判断 466">
          <a:extLst>
            <a:ext uri="{FF2B5EF4-FFF2-40B4-BE49-F238E27FC236}">
              <a16:creationId xmlns:a16="http://schemas.microsoft.com/office/drawing/2014/main" id="{7978C231-D348-4300-8B81-8276332B1BF8}"/>
            </a:ext>
          </a:extLst>
        </xdr:cNvPr>
        <xdr:cNvSpPr/>
      </xdr:nvSpPr>
      <xdr:spPr>
        <a:xfrm>
          <a:off x="7810500" y="168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10236</xdr:rowOff>
    </xdr:from>
    <xdr:ext cx="534377" cy="259045"/>
    <xdr:sp macro="" textlink="">
      <xdr:nvSpPr>
        <xdr:cNvPr id="468" name="テキスト ボックス 467">
          <a:extLst>
            <a:ext uri="{FF2B5EF4-FFF2-40B4-BE49-F238E27FC236}">
              <a16:creationId xmlns:a16="http://schemas.microsoft.com/office/drawing/2014/main" id="{E90AC62A-25AC-44D0-926B-D681C76655BC}"/>
            </a:ext>
          </a:extLst>
        </xdr:cNvPr>
        <xdr:cNvSpPr txBox="1"/>
      </xdr:nvSpPr>
      <xdr:spPr>
        <a:xfrm>
          <a:off x="7594111" y="1664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3DC661D4-8B58-49CD-B3A3-016B43A8DD5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53FDC4ED-242E-4B09-9960-1474D2D77AE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F2C06FB4-31EB-495B-8CEA-98A1CBED59B2}"/>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62B50206-36FF-45E6-A21A-B689598817A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B0B6D30B-7B6A-4F50-B92F-25BF60ECA61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86542</xdr:rowOff>
    </xdr:from>
    <xdr:to>
      <xdr:col>55</xdr:col>
      <xdr:colOff>50800</xdr:colOff>
      <xdr:row>99</xdr:row>
      <xdr:rowOff>16692</xdr:rowOff>
    </xdr:to>
    <xdr:sp macro="" textlink="">
      <xdr:nvSpPr>
        <xdr:cNvPr id="474" name="楕円 473">
          <a:extLst>
            <a:ext uri="{FF2B5EF4-FFF2-40B4-BE49-F238E27FC236}">
              <a16:creationId xmlns:a16="http://schemas.microsoft.com/office/drawing/2014/main" id="{DC8FE435-E495-40A6-969E-BD6AF6DCDE37}"/>
            </a:ext>
          </a:extLst>
        </xdr:cNvPr>
        <xdr:cNvSpPr/>
      </xdr:nvSpPr>
      <xdr:spPr>
        <a:xfrm>
          <a:off x="10426700" y="168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22702</xdr:rowOff>
    </xdr:from>
    <xdr:ext cx="469744" cy="259045"/>
    <xdr:sp macro="" textlink="">
      <xdr:nvSpPr>
        <xdr:cNvPr id="475" name="普通建設事業費 （ うち更新整備　）該当値テキスト">
          <a:extLst>
            <a:ext uri="{FF2B5EF4-FFF2-40B4-BE49-F238E27FC236}">
              <a16:creationId xmlns:a16="http://schemas.microsoft.com/office/drawing/2014/main" id="{92C368F2-E44C-4392-9EE2-6F2FE672C9B3}"/>
            </a:ext>
          </a:extLst>
        </xdr:cNvPr>
        <xdr:cNvSpPr txBox="1"/>
      </xdr:nvSpPr>
      <xdr:spPr>
        <a:xfrm>
          <a:off x="10528300" y="1682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81762</xdr:rowOff>
    </xdr:from>
    <xdr:to>
      <xdr:col>50</xdr:col>
      <xdr:colOff>165100</xdr:colOff>
      <xdr:row>99</xdr:row>
      <xdr:rowOff>11912</xdr:rowOff>
    </xdr:to>
    <xdr:sp macro="" textlink="">
      <xdr:nvSpPr>
        <xdr:cNvPr id="476" name="楕円 475">
          <a:extLst>
            <a:ext uri="{FF2B5EF4-FFF2-40B4-BE49-F238E27FC236}">
              <a16:creationId xmlns:a16="http://schemas.microsoft.com/office/drawing/2014/main" id="{BB43B801-2EB6-4351-BD11-8C46865F665A}"/>
            </a:ext>
          </a:extLst>
        </xdr:cNvPr>
        <xdr:cNvSpPr/>
      </xdr:nvSpPr>
      <xdr:spPr>
        <a:xfrm>
          <a:off x="9588500" y="168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3039</xdr:rowOff>
    </xdr:from>
    <xdr:ext cx="469744" cy="259045"/>
    <xdr:sp macro="" textlink="">
      <xdr:nvSpPr>
        <xdr:cNvPr id="477" name="テキスト ボックス 476">
          <a:extLst>
            <a:ext uri="{FF2B5EF4-FFF2-40B4-BE49-F238E27FC236}">
              <a16:creationId xmlns:a16="http://schemas.microsoft.com/office/drawing/2014/main" id="{401C612D-2C29-4ED2-A0A6-E7FE7266891F}"/>
            </a:ext>
          </a:extLst>
        </xdr:cNvPr>
        <xdr:cNvSpPr txBox="1"/>
      </xdr:nvSpPr>
      <xdr:spPr>
        <a:xfrm>
          <a:off x="9404428" y="1697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81750</xdr:rowOff>
    </xdr:from>
    <xdr:to>
      <xdr:col>46</xdr:col>
      <xdr:colOff>38100</xdr:colOff>
      <xdr:row>99</xdr:row>
      <xdr:rowOff>11900</xdr:rowOff>
    </xdr:to>
    <xdr:sp macro="" textlink="">
      <xdr:nvSpPr>
        <xdr:cNvPr id="478" name="楕円 477">
          <a:extLst>
            <a:ext uri="{FF2B5EF4-FFF2-40B4-BE49-F238E27FC236}">
              <a16:creationId xmlns:a16="http://schemas.microsoft.com/office/drawing/2014/main" id="{8EEDBA0F-8EB1-4C1D-848F-DAD49058257F}"/>
            </a:ext>
          </a:extLst>
        </xdr:cNvPr>
        <xdr:cNvSpPr/>
      </xdr:nvSpPr>
      <xdr:spPr>
        <a:xfrm>
          <a:off x="8699500" y="168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3027</xdr:rowOff>
    </xdr:from>
    <xdr:ext cx="469744" cy="259045"/>
    <xdr:sp macro="" textlink="">
      <xdr:nvSpPr>
        <xdr:cNvPr id="479" name="テキスト ボックス 478">
          <a:extLst>
            <a:ext uri="{FF2B5EF4-FFF2-40B4-BE49-F238E27FC236}">
              <a16:creationId xmlns:a16="http://schemas.microsoft.com/office/drawing/2014/main" id="{2A4C43A7-1E57-4662-95F2-F397AEE68B79}"/>
            </a:ext>
          </a:extLst>
        </xdr:cNvPr>
        <xdr:cNvSpPr txBox="1"/>
      </xdr:nvSpPr>
      <xdr:spPr>
        <a:xfrm>
          <a:off x="8515428" y="169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88271</xdr:rowOff>
    </xdr:from>
    <xdr:to>
      <xdr:col>41</xdr:col>
      <xdr:colOff>101600</xdr:colOff>
      <xdr:row>99</xdr:row>
      <xdr:rowOff>18421</xdr:rowOff>
    </xdr:to>
    <xdr:sp macro="" textlink="">
      <xdr:nvSpPr>
        <xdr:cNvPr id="480" name="楕円 479">
          <a:extLst>
            <a:ext uri="{FF2B5EF4-FFF2-40B4-BE49-F238E27FC236}">
              <a16:creationId xmlns:a16="http://schemas.microsoft.com/office/drawing/2014/main" id="{15CB886D-0F34-4142-B3CD-12F54F06C4FA}"/>
            </a:ext>
          </a:extLst>
        </xdr:cNvPr>
        <xdr:cNvSpPr/>
      </xdr:nvSpPr>
      <xdr:spPr>
        <a:xfrm>
          <a:off x="7810500" y="1689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99</xdr:row>
      <xdr:rowOff>9548</xdr:rowOff>
    </xdr:from>
    <xdr:ext cx="378565" cy="259045"/>
    <xdr:sp macro="" textlink="">
      <xdr:nvSpPr>
        <xdr:cNvPr id="481" name="テキスト ボックス 480">
          <a:extLst>
            <a:ext uri="{FF2B5EF4-FFF2-40B4-BE49-F238E27FC236}">
              <a16:creationId xmlns:a16="http://schemas.microsoft.com/office/drawing/2014/main" id="{51386C31-F620-4E9D-909A-A1D1267973FA}"/>
            </a:ext>
          </a:extLst>
        </xdr:cNvPr>
        <xdr:cNvSpPr txBox="1"/>
      </xdr:nvSpPr>
      <xdr:spPr>
        <a:xfrm>
          <a:off x="7672017" y="16983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5647DF70-259B-4DAD-9625-D6CE75893FBA}"/>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F0F0C03C-F8DA-4754-8C24-3D423F1378A4}"/>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C1D7B1EE-B936-4A0E-9C7B-B797B036E0F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6558AC78-556F-4BDB-8B7F-4B53CF52C08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8131E01E-6FE9-46E7-9B62-0B64E087DE2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1A723AF4-7E97-4838-A3EE-0598BC12E4D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3E6C0963-48C7-4318-946A-533BA7307C3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AC8C8947-8044-4561-B293-645E4C4B7EF2}"/>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3C2DD284-61EF-4001-BF1A-852F4D8C1E7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F2026B16-333B-42C8-97D9-CE6951B623E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9384F4F9-A0DE-4D93-9E66-9F38BB7A8336}"/>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4A77CDA6-98E6-4136-AFF2-40A4CC0A3CA2}"/>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66D5EF35-D2E6-4BFC-9DFE-B0CC49A5DE4C}"/>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777B5D80-34FC-43A8-A3A3-01EB72E90899}"/>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F81F0F3B-1809-40D3-A9F5-277E3366DEC7}"/>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32BBBBC5-19F4-4B31-A362-F075445B3A4F}"/>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8EE9B5EB-329B-4D02-8C38-D11DC5B55E9C}"/>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225F5BD3-FC66-4539-BC7B-3A11D5B2ABD5}"/>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5185CA39-C63F-4C17-B7D4-33C1A30432B8}"/>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1" name="テキスト ボックス 500">
          <a:extLst>
            <a:ext uri="{FF2B5EF4-FFF2-40B4-BE49-F238E27FC236}">
              <a16:creationId xmlns:a16="http://schemas.microsoft.com/office/drawing/2014/main" id="{45697E19-0F0A-41DB-8AAD-E916613CA6D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771BB332-15B0-4DB4-A911-77D32FA41852}"/>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E16DDEDF-827A-4514-B3C6-A8797859938A}"/>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7296843D-955A-4C75-BA18-D5761710944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91FC1008-ABF0-44DA-895E-670820F0463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BA1E5DB0-7F1B-43BE-984D-C5215BB75A0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58547</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AC7306F7-3819-49FA-A976-7EA271540688}"/>
            </a:ext>
          </a:extLst>
        </xdr:cNvPr>
        <xdr:cNvCxnSpPr/>
      </xdr:nvCxnSpPr>
      <xdr:spPr>
        <a:xfrm flipV="1">
          <a:off x="16317595" y="5373497"/>
          <a:ext cx="1269" cy="141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C255613F-22F9-44CC-8000-0501DA24CBED}"/>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38589F39-A3A3-4460-9157-10B58FBF0C4A}"/>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5224</xdr:rowOff>
    </xdr:from>
    <xdr:ext cx="599010" cy="259045"/>
    <xdr:sp macro="" textlink="">
      <xdr:nvSpPr>
        <xdr:cNvPr id="510" name="災害復旧事業費最大値テキスト">
          <a:extLst>
            <a:ext uri="{FF2B5EF4-FFF2-40B4-BE49-F238E27FC236}">
              <a16:creationId xmlns:a16="http://schemas.microsoft.com/office/drawing/2014/main" id="{80FBD299-FDB6-419E-B74B-777653EAFC8D}"/>
            </a:ext>
          </a:extLst>
        </xdr:cNvPr>
        <xdr:cNvSpPr txBox="1"/>
      </xdr:nvSpPr>
      <xdr:spPr>
        <a:xfrm>
          <a:off x="16370300" y="514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58547</xdr:rowOff>
    </xdr:from>
    <xdr:to>
      <xdr:col>86</xdr:col>
      <xdr:colOff>25400</xdr:colOff>
      <xdr:row>31</xdr:row>
      <xdr:rowOff>58547</xdr:rowOff>
    </xdr:to>
    <xdr:cxnSp macro="">
      <xdr:nvCxnSpPr>
        <xdr:cNvPr id="511" name="直線コネクタ 510">
          <a:extLst>
            <a:ext uri="{FF2B5EF4-FFF2-40B4-BE49-F238E27FC236}">
              <a16:creationId xmlns:a16="http://schemas.microsoft.com/office/drawing/2014/main" id="{CF9CFC1C-0A9F-493D-BC86-5B73833E0250}"/>
            </a:ext>
          </a:extLst>
        </xdr:cNvPr>
        <xdr:cNvCxnSpPr/>
      </xdr:nvCxnSpPr>
      <xdr:spPr>
        <a:xfrm>
          <a:off x="16230600" y="5373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99804</xdr:rowOff>
    </xdr:from>
    <xdr:to>
      <xdr:col>85</xdr:col>
      <xdr:colOff>127000</xdr:colOff>
      <xdr:row>38</xdr:row>
      <xdr:rowOff>94143</xdr:rowOff>
    </xdr:to>
    <xdr:cxnSp macro="">
      <xdr:nvCxnSpPr>
        <xdr:cNvPr id="512" name="直線コネクタ 511">
          <a:extLst>
            <a:ext uri="{FF2B5EF4-FFF2-40B4-BE49-F238E27FC236}">
              <a16:creationId xmlns:a16="http://schemas.microsoft.com/office/drawing/2014/main" id="{1150EB71-7A6F-42AA-8DFF-7D8BB2BDEC32}"/>
            </a:ext>
          </a:extLst>
        </xdr:cNvPr>
        <xdr:cNvCxnSpPr/>
      </xdr:nvCxnSpPr>
      <xdr:spPr>
        <a:xfrm>
          <a:off x="15481300" y="6272004"/>
          <a:ext cx="838200" cy="33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145530</xdr:rowOff>
    </xdr:from>
    <xdr:ext cx="469744" cy="259045"/>
    <xdr:sp macro="" textlink="">
      <xdr:nvSpPr>
        <xdr:cNvPr id="513" name="災害復旧事業費平均値テキスト">
          <a:extLst>
            <a:ext uri="{FF2B5EF4-FFF2-40B4-BE49-F238E27FC236}">
              <a16:creationId xmlns:a16="http://schemas.microsoft.com/office/drawing/2014/main" id="{CB08BB36-A87C-4F47-92D4-1E18D8B7F64B}"/>
            </a:ext>
          </a:extLst>
        </xdr:cNvPr>
        <xdr:cNvSpPr txBox="1"/>
      </xdr:nvSpPr>
      <xdr:spPr>
        <a:xfrm>
          <a:off x="16370300" y="666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167103</xdr:rowOff>
    </xdr:from>
    <xdr:to>
      <xdr:col>85</xdr:col>
      <xdr:colOff>177800</xdr:colOff>
      <xdr:row>39</xdr:row>
      <xdr:rowOff>97253</xdr:rowOff>
    </xdr:to>
    <xdr:sp macro="" textlink="">
      <xdr:nvSpPr>
        <xdr:cNvPr id="514" name="フローチャート: 判断 513">
          <a:extLst>
            <a:ext uri="{FF2B5EF4-FFF2-40B4-BE49-F238E27FC236}">
              <a16:creationId xmlns:a16="http://schemas.microsoft.com/office/drawing/2014/main" id="{4212A5CA-2A7C-4A2A-ADFC-2C6FF1B0CB74}"/>
            </a:ext>
          </a:extLst>
        </xdr:cNvPr>
        <xdr:cNvSpPr/>
      </xdr:nvSpPr>
      <xdr:spPr>
        <a:xfrm>
          <a:off x="16268700" y="668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125581</xdr:rowOff>
    </xdr:from>
    <xdr:to>
      <xdr:col>81</xdr:col>
      <xdr:colOff>50800</xdr:colOff>
      <xdr:row>36</xdr:row>
      <xdr:rowOff>99804</xdr:rowOff>
    </xdr:to>
    <xdr:cxnSp macro="">
      <xdr:nvCxnSpPr>
        <xdr:cNvPr id="515" name="直線コネクタ 514">
          <a:extLst>
            <a:ext uri="{FF2B5EF4-FFF2-40B4-BE49-F238E27FC236}">
              <a16:creationId xmlns:a16="http://schemas.microsoft.com/office/drawing/2014/main" id="{DC17750D-BB8E-4C3C-B249-11D1E542606F}"/>
            </a:ext>
          </a:extLst>
        </xdr:cNvPr>
        <xdr:cNvCxnSpPr/>
      </xdr:nvCxnSpPr>
      <xdr:spPr>
        <a:xfrm>
          <a:off x="14592300" y="6126331"/>
          <a:ext cx="889000" cy="145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157252</xdr:rowOff>
    </xdr:from>
    <xdr:to>
      <xdr:col>81</xdr:col>
      <xdr:colOff>101600</xdr:colOff>
      <xdr:row>39</xdr:row>
      <xdr:rowOff>87402</xdr:rowOff>
    </xdr:to>
    <xdr:sp macro="" textlink="">
      <xdr:nvSpPr>
        <xdr:cNvPr id="516" name="フローチャート: 判断 515">
          <a:extLst>
            <a:ext uri="{FF2B5EF4-FFF2-40B4-BE49-F238E27FC236}">
              <a16:creationId xmlns:a16="http://schemas.microsoft.com/office/drawing/2014/main" id="{431BFA0D-B8CE-4BC1-9E01-76D68B8F32A0}"/>
            </a:ext>
          </a:extLst>
        </xdr:cNvPr>
        <xdr:cNvSpPr/>
      </xdr:nvSpPr>
      <xdr:spPr>
        <a:xfrm>
          <a:off x="15430500" y="66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78529</xdr:rowOff>
    </xdr:from>
    <xdr:ext cx="469744" cy="259045"/>
    <xdr:sp macro="" textlink="">
      <xdr:nvSpPr>
        <xdr:cNvPr id="517" name="テキスト ボックス 516">
          <a:extLst>
            <a:ext uri="{FF2B5EF4-FFF2-40B4-BE49-F238E27FC236}">
              <a16:creationId xmlns:a16="http://schemas.microsoft.com/office/drawing/2014/main" id="{F7B65781-A899-49F2-86C2-32E51B8252F9}"/>
            </a:ext>
          </a:extLst>
        </xdr:cNvPr>
        <xdr:cNvSpPr txBox="1"/>
      </xdr:nvSpPr>
      <xdr:spPr>
        <a:xfrm>
          <a:off x="15246428" y="676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125581</xdr:rowOff>
    </xdr:from>
    <xdr:to>
      <xdr:col>76</xdr:col>
      <xdr:colOff>114300</xdr:colOff>
      <xdr:row>37</xdr:row>
      <xdr:rowOff>123426</xdr:rowOff>
    </xdr:to>
    <xdr:cxnSp macro="">
      <xdr:nvCxnSpPr>
        <xdr:cNvPr id="518" name="直線コネクタ 517">
          <a:extLst>
            <a:ext uri="{FF2B5EF4-FFF2-40B4-BE49-F238E27FC236}">
              <a16:creationId xmlns:a16="http://schemas.microsoft.com/office/drawing/2014/main" id="{B1041402-97EE-4052-8FE9-5B7A6BE64EC5}"/>
            </a:ext>
          </a:extLst>
        </xdr:cNvPr>
        <xdr:cNvCxnSpPr/>
      </xdr:nvCxnSpPr>
      <xdr:spPr>
        <a:xfrm flipV="1">
          <a:off x="13703300" y="6126331"/>
          <a:ext cx="889000" cy="34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137701</xdr:rowOff>
    </xdr:from>
    <xdr:to>
      <xdr:col>76</xdr:col>
      <xdr:colOff>165100</xdr:colOff>
      <xdr:row>39</xdr:row>
      <xdr:rowOff>67851</xdr:rowOff>
    </xdr:to>
    <xdr:sp macro="" textlink="">
      <xdr:nvSpPr>
        <xdr:cNvPr id="519" name="フローチャート: 判断 518">
          <a:extLst>
            <a:ext uri="{FF2B5EF4-FFF2-40B4-BE49-F238E27FC236}">
              <a16:creationId xmlns:a16="http://schemas.microsoft.com/office/drawing/2014/main" id="{4EF9A663-B47B-4AF7-85C7-114D017F5210}"/>
            </a:ext>
          </a:extLst>
        </xdr:cNvPr>
        <xdr:cNvSpPr/>
      </xdr:nvSpPr>
      <xdr:spPr>
        <a:xfrm>
          <a:off x="14541500" y="66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58978</xdr:rowOff>
    </xdr:from>
    <xdr:ext cx="469744" cy="259045"/>
    <xdr:sp macro="" textlink="">
      <xdr:nvSpPr>
        <xdr:cNvPr id="520" name="テキスト ボックス 519">
          <a:extLst>
            <a:ext uri="{FF2B5EF4-FFF2-40B4-BE49-F238E27FC236}">
              <a16:creationId xmlns:a16="http://schemas.microsoft.com/office/drawing/2014/main" id="{E58F23FE-17C4-44AF-ABF7-4883B8E3D0A8}"/>
            </a:ext>
          </a:extLst>
        </xdr:cNvPr>
        <xdr:cNvSpPr txBox="1"/>
      </xdr:nvSpPr>
      <xdr:spPr>
        <a:xfrm>
          <a:off x="14357428" y="67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2747</xdr:rowOff>
    </xdr:from>
    <xdr:to>
      <xdr:col>71</xdr:col>
      <xdr:colOff>177800</xdr:colOff>
      <xdr:row>37</xdr:row>
      <xdr:rowOff>123426</xdr:rowOff>
    </xdr:to>
    <xdr:cxnSp macro="">
      <xdr:nvCxnSpPr>
        <xdr:cNvPr id="521" name="直線コネクタ 520">
          <a:extLst>
            <a:ext uri="{FF2B5EF4-FFF2-40B4-BE49-F238E27FC236}">
              <a16:creationId xmlns:a16="http://schemas.microsoft.com/office/drawing/2014/main" id="{F90A5639-F2F4-4506-90A9-8B196401B5EF}"/>
            </a:ext>
          </a:extLst>
        </xdr:cNvPr>
        <xdr:cNvCxnSpPr/>
      </xdr:nvCxnSpPr>
      <xdr:spPr>
        <a:xfrm>
          <a:off x="12814300" y="6346397"/>
          <a:ext cx="889000" cy="12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46326</xdr:rowOff>
    </xdr:from>
    <xdr:to>
      <xdr:col>72</xdr:col>
      <xdr:colOff>38100</xdr:colOff>
      <xdr:row>38</xdr:row>
      <xdr:rowOff>147926</xdr:rowOff>
    </xdr:to>
    <xdr:sp macro="" textlink="">
      <xdr:nvSpPr>
        <xdr:cNvPr id="522" name="フローチャート: 判断 521">
          <a:extLst>
            <a:ext uri="{FF2B5EF4-FFF2-40B4-BE49-F238E27FC236}">
              <a16:creationId xmlns:a16="http://schemas.microsoft.com/office/drawing/2014/main" id="{C1618BDB-2298-4A25-B51C-408987C42C01}"/>
            </a:ext>
          </a:extLst>
        </xdr:cNvPr>
        <xdr:cNvSpPr/>
      </xdr:nvSpPr>
      <xdr:spPr>
        <a:xfrm>
          <a:off x="13652500" y="656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139053</xdr:rowOff>
    </xdr:from>
    <xdr:ext cx="534377" cy="259045"/>
    <xdr:sp macro="" textlink="">
      <xdr:nvSpPr>
        <xdr:cNvPr id="523" name="テキスト ボックス 522">
          <a:extLst>
            <a:ext uri="{FF2B5EF4-FFF2-40B4-BE49-F238E27FC236}">
              <a16:creationId xmlns:a16="http://schemas.microsoft.com/office/drawing/2014/main" id="{6BE3A9FF-49B4-4745-91AD-B069E9D21A8F}"/>
            </a:ext>
          </a:extLst>
        </xdr:cNvPr>
        <xdr:cNvSpPr txBox="1"/>
      </xdr:nvSpPr>
      <xdr:spPr>
        <a:xfrm>
          <a:off x="13436111" y="665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29900</xdr:rowOff>
    </xdr:from>
    <xdr:to>
      <xdr:col>67</xdr:col>
      <xdr:colOff>101600</xdr:colOff>
      <xdr:row>38</xdr:row>
      <xdr:rowOff>131500</xdr:rowOff>
    </xdr:to>
    <xdr:sp macro="" textlink="">
      <xdr:nvSpPr>
        <xdr:cNvPr id="524" name="フローチャート: 判断 523">
          <a:extLst>
            <a:ext uri="{FF2B5EF4-FFF2-40B4-BE49-F238E27FC236}">
              <a16:creationId xmlns:a16="http://schemas.microsoft.com/office/drawing/2014/main" id="{89B17222-542F-46DA-A531-41BBF9D59EFA}"/>
            </a:ext>
          </a:extLst>
        </xdr:cNvPr>
        <xdr:cNvSpPr/>
      </xdr:nvSpPr>
      <xdr:spPr>
        <a:xfrm>
          <a:off x="12763500" y="654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122627</xdr:rowOff>
    </xdr:from>
    <xdr:ext cx="534377" cy="259045"/>
    <xdr:sp macro="" textlink="">
      <xdr:nvSpPr>
        <xdr:cNvPr id="525" name="テキスト ボックス 524">
          <a:extLst>
            <a:ext uri="{FF2B5EF4-FFF2-40B4-BE49-F238E27FC236}">
              <a16:creationId xmlns:a16="http://schemas.microsoft.com/office/drawing/2014/main" id="{B36A958E-30E8-4707-9ED3-7AC4BD3D9F80}"/>
            </a:ext>
          </a:extLst>
        </xdr:cNvPr>
        <xdr:cNvSpPr txBox="1"/>
      </xdr:nvSpPr>
      <xdr:spPr>
        <a:xfrm>
          <a:off x="12547111" y="663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A9355AF4-AE9E-4941-A754-8C3674A622F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1AAF40AD-B042-403A-9E0C-7871F9129C2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24A17D13-B489-42A1-A548-6A616EDA5168}"/>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12F70089-FFE7-4F4B-9A00-FF81AF4EEE7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C410F423-E624-48A5-A563-C3B3053546C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43343</xdr:rowOff>
    </xdr:from>
    <xdr:to>
      <xdr:col>85</xdr:col>
      <xdr:colOff>177800</xdr:colOff>
      <xdr:row>38</xdr:row>
      <xdr:rowOff>144943</xdr:rowOff>
    </xdr:to>
    <xdr:sp macro="" textlink="">
      <xdr:nvSpPr>
        <xdr:cNvPr id="531" name="楕円 530">
          <a:extLst>
            <a:ext uri="{FF2B5EF4-FFF2-40B4-BE49-F238E27FC236}">
              <a16:creationId xmlns:a16="http://schemas.microsoft.com/office/drawing/2014/main" id="{B9ADAE41-3474-4C24-9339-5535FEF6447B}"/>
            </a:ext>
          </a:extLst>
        </xdr:cNvPr>
        <xdr:cNvSpPr/>
      </xdr:nvSpPr>
      <xdr:spPr>
        <a:xfrm>
          <a:off x="16268700" y="655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66220</xdr:rowOff>
    </xdr:from>
    <xdr:ext cx="534377" cy="259045"/>
    <xdr:sp macro="" textlink="">
      <xdr:nvSpPr>
        <xdr:cNvPr id="532" name="災害復旧事業費該当値テキスト">
          <a:extLst>
            <a:ext uri="{FF2B5EF4-FFF2-40B4-BE49-F238E27FC236}">
              <a16:creationId xmlns:a16="http://schemas.microsoft.com/office/drawing/2014/main" id="{91372412-C794-41AC-A662-B53E690620EE}"/>
            </a:ext>
          </a:extLst>
        </xdr:cNvPr>
        <xdr:cNvSpPr txBox="1"/>
      </xdr:nvSpPr>
      <xdr:spPr>
        <a:xfrm>
          <a:off x="16370300" y="64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49004</xdr:rowOff>
    </xdr:from>
    <xdr:to>
      <xdr:col>81</xdr:col>
      <xdr:colOff>101600</xdr:colOff>
      <xdr:row>36</xdr:row>
      <xdr:rowOff>150604</xdr:rowOff>
    </xdr:to>
    <xdr:sp macro="" textlink="">
      <xdr:nvSpPr>
        <xdr:cNvPr id="533" name="楕円 532">
          <a:extLst>
            <a:ext uri="{FF2B5EF4-FFF2-40B4-BE49-F238E27FC236}">
              <a16:creationId xmlns:a16="http://schemas.microsoft.com/office/drawing/2014/main" id="{3E67FAA5-EBE9-409B-BE69-35FDEFBB8178}"/>
            </a:ext>
          </a:extLst>
        </xdr:cNvPr>
        <xdr:cNvSpPr/>
      </xdr:nvSpPr>
      <xdr:spPr>
        <a:xfrm>
          <a:off x="15430500" y="622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167131</xdr:rowOff>
    </xdr:from>
    <xdr:ext cx="534377" cy="259045"/>
    <xdr:sp macro="" textlink="">
      <xdr:nvSpPr>
        <xdr:cNvPr id="534" name="テキスト ボックス 533">
          <a:extLst>
            <a:ext uri="{FF2B5EF4-FFF2-40B4-BE49-F238E27FC236}">
              <a16:creationId xmlns:a16="http://schemas.microsoft.com/office/drawing/2014/main" id="{1759011D-28FA-473A-BD7B-44FE333A7363}"/>
            </a:ext>
          </a:extLst>
        </xdr:cNvPr>
        <xdr:cNvSpPr txBox="1"/>
      </xdr:nvSpPr>
      <xdr:spPr>
        <a:xfrm>
          <a:off x="15214111" y="5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74781</xdr:rowOff>
    </xdr:from>
    <xdr:to>
      <xdr:col>76</xdr:col>
      <xdr:colOff>165100</xdr:colOff>
      <xdr:row>36</xdr:row>
      <xdr:rowOff>4931</xdr:rowOff>
    </xdr:to>
    <xdr:sp macro="" textlink="">
      <xdr:nvSpPr>
        <xdr:cNvPr id="535" name="楕円 534">
          <a:extLst>
            <a:ext uri="{FF2B5EF4-FFF2-40B4-BE49-F238E27FC236}">
              <a16:creationId xmlns:a16="http://schemas.microsoft.com/office/drawing/2014/main" id="{D4A63106-E081-4B53-A21E-134067E5FF31}"/>
            </a:ext>
          </a:extLst>
        </xdr:cNvPr>
        <xdr:cNvSpPr/>
      </xdr:nvSpPr>
      <xdr:spPr>
        <a:xfrm>
          <a:off x="14541500" y="60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21458</xdr:rowOff>
    </xdr:from>
    <xdr:ext cx="534377" cy="259045"/>
    <xdr:sp macro="" textlink="">
      <xdr:nvSpPr>
        <xdr:cNvPr id="536" name="テキスト ボックス 535">
          <a:extLst>
            <a:ext uri="{FF2B5EF4-FFF2-40B4-BE49-F238E27FC236}">
              <a16:creationId xmlns:a16="http://schemas.microsoft.com/office/drawing/2014/main" id="{3FD99E1A-6A7E-4DAC-96BC-26A84DC4EC18}"/>
            </a:ext>
          </a:extLst>
        </xdr:cNvPr>
        <xdr:cNvSpPr txBox="1"/>
      </xdr:nvSpPr>
      <xdr:spPr>
        <a:xfrm>
          <a:off x="14325111" y="58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72626</xdr:rowOff>
    </xdr:from>
    <xdr:to>
      <xdr:col>72</xdr:col>
      <xdr:colOff>38100</xdr:colOff>
      <xdr:row>38</xdr:row>
      <xdr:rowOff>2776</xdr:rowOff>
    </xdr:to>
    <xdr:sp macro="" textlink="">
      <xdr:nvSpPr>
        <xdr:cNvPr id="537" name="楕円 536">
          <a:extLst>
            <a:ext uri="{FF2B5EF4-FFF2-40B4-BE49-F238E27FC236}">
              <a16:creationId xmlns:a16="http://schemas.microsoft.com/office/drawing/2014/main" id="{A074C515-066D-42C6-A312-5C6AE4D370FD}"/>
            </a:ext>
          </a:extLst>
        </xdr:cNvPr>
        <xdr:cNvSpPr/>
      </xdr:nvSpPr>
      <xdr:spPr>
        <a:xfrm>
          <a:off x="13652500" y="641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19303</xdr:rowOff>
    </xdr:from>
    <xdr:ext cx="534377" cy="259045"/>
    <xdr:sp macro="" textlink="">
      <xdr:nvSpPr>
        <xdr:cNvPr id="538" name="テキスト ボックス 537">
          <a:extLst>
            <a:ext uri="{FF2B5EF4-FFF2-40B4-BE49-F238E27FC236}">
              <a16:creationId xmlns:a16="http://schemas.microsoft.com/office/drawing/2014/main" id="{EA961981-733F-425A-9B34-0657B410A2AA}"/>
            </a:ext>
          </a:extLst>
        </xdr:cNvPr>
        <xdr:cNvSpPr txBox="1"/>
      </xdr:nvSpPr>
      <xdr:spPr>
        <a:xfrm>
          <a:off x="13436111" y="619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123397</xdr:rowOff>
    </xdr:from>
    <xdr:to>
      <xdr:col>67</xdr:col>
      <xdr:colOff>101600</xdr:colOff>
      <xdr:row>37</xdr:row>
      <xdr:rowOff>53547</xdr:rowOff>
    </xdr:to>
    <xdr:sp macro="" textlink="">
      <xdr:nvSpPr>
        <xdr:cNvPr id="539" name="楕円 538">
          <a:extLst>
            <a:ext uri="{FF2B5EF4-FFF2-40B4-BE49-F238E27FC236}">
              <a16:creationId xmlns:a16="http://schemas.microsoft.com/office/drawing/2014/main" id="{0CBE3C69-B1D3-4F2F-98A8-1F1138332C4A}"/>
            </a:ext>
          </a:extLst>
        </xdr:cNvPr>
        <xdr:cNvSpPr/>
      </xdr:nvSpPr>
      <xdr:spPr>
        <a:xfrm>
          <a:off x="12763500" y="629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70074</xdr:rowOff>
    </xdr:from>
    <xdr:ext cx="534377" cy="259045"/>
    <xdr:sp macro="" textlink="">
      <xdr:nvSpPr>
        <xdr:cNvPr id="540" name="テキスト ボックス 539">
          <a:extLst>
            <a:ext uri="{FF2B5EF4-FFF2-40B4-BE49-F238E27FC236}">
              <a16:creationId xmlns:a16="http://schemas.microsoft.com/office/drawing/2014/main" id="{048F577A-C441-4D71-B904-4815527B0D39}"/>
            </a:ext>
          </a:extLst>
        </xdr:cNvPr>
        <xdr:cNvSpPr txBox="1"/>
      </xdr:nvSpPr>
      <xdr:spPr>
        <a:xfrm>
          <a:off x="12547111" y="60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94345EBE-65C5-4643-9933-E9E9196A9BF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4E84EA8E-3C57-45DC-A1EE-3D4724EA8BE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7083F6FD-5C21-497D-BA13-97F17D19547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BD2F992E-B78D-4F36-AE9E-703148CFB7F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BBC7142F-3151-4A6D-9D8F-77DDDE740369}"/>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79BFB859-4746-4756-8C61-CE07DC75879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EF3D0617-8885-405F-959C-587BACBA2AC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8E7A845C-3427-4496-8815-131685AEA9A4}"/>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CFF9566D-7347-46BF-B791-B7DCCB985B9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2C0817B6-67C3-4843-865C-368C8865A06F}"/>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D13C5221-9BE3-4703-913E-EA01E8AC8EF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6065D79B-CEF0-480A-B5C4-E5E2FF87D023}"/>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10223F72-A13D-4CDB-A7DC-A1B4CE57622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41099434-20A8-45B3-A5AD-67B1669446DB}"/>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C498C20B-6D45-4A00-9961-021C458E1C4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BD44C116-4529-47D9-BCAA-7474977A13E4}"/>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6A9ED3EE-9923-470B-9072-96F165BBE292}"/>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A68A196C-F3BE-442E-9159-67DA844D4A9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9C8D1D75-78A7-4696-A5F2-9BEDF9EDEC2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F37898A-25BD-42D6-B9EA-D103151CCD0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8DF3376A-A936-42DE-831D-2BE017704E86}"/>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7512E1C0-A2C5-445D-9701-1E3A1558D926}"/>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C5DF0597-97C7-45A6-953C-7C1BB6C6C02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DCC801B-7568-41FD-A433-477886F3992E}"/>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3BEE6363-B843-4CE2-91FF-43AD647EB8AC}"/>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E6B968F-C855-4CA0-B154-211ED2667AC6}"/>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830DA287-8DAC-4317-880D-6B15E3FB5D15}"/>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81F42E42-DFF9-45DD-960B-8A606312454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9BDDE7E1-3A80-48E4-995E-E6036640444B}"/>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35A3C82D-70D6-47A7-AD50-AC377960521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9DE07A23-8A9B-4A60-908F-B60ED110D7F8}"/>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605B42CD-09B7-4BC2-9920-4AB3582BF1F1}"/>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736C5529-B815-4C3C-BD89-144A55AE3F4C}"/>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326AA3AA-B2E8-4429-91A4-9C3B532F8784}"/>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1A146F32-2BD6-4EBE-92FB-9752B9D995A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9A05FC67-061F-4C92-8E9E-10042C9FA2FC}"/>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E86C05E5-487A-4947-9A70-AD03A63596F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A36E1329-39DA-4EB3-83A4-072A633C56C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7820FBCC-E2AA-4B86-B5AD-2712913F11F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3C2BFD4-0FE8-4EF5-AF1F-98F523656B2C}"/>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C1C1A41E-5629-4133-9C46-A1E96B9BBB78}"/>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70DD78DD-C781-4781-AF0C-E8C716F7FB3E}"/>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96727988-77ED-42B7-A94E-B8AF57EA8DD4}"/>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300A14C4-7B8F-4853-A127-8C660DDE91D8}"/>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EC7F574C-7EC8-4C94-9B2F-1013D12EF3CB}"/>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FCBEAA7B-9F08-44B7-A61C-222B7710AF19}"/>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9148649E-6051-4E50-9BC3-860E78BD116F}"/>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31C683CA-B7A2-4935-A8A6-D049A4C579E8}"/>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B516BA0C-FFDB-42C0-9561-FE08A2FF5425}"/>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C090CA38-529C-4D61-B629-365A5924877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88CCCB54-DA17-43C0-8EB9-66883C41D99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C3A6EF95-C928-4036-9185-DD6BF3D8B14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46D89742-A45A-47C2-9B75-79BF56C6D9FC}"/>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D46DE0F6-34B2-438D-9ABB-507F4E847CC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8AE0F495-EC6F-4E4F-B0F7-BFC7F8817B29}"/>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4551EBD9-BC97-4B46-AC78-CF994F8FF2F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B190E0B9-820B-4AE4-96FF-F3951EB9B81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BA059672-EA1D-438C-80B3-4FD7B76BA4C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89AEA537-8DCC-4CF2-9BE4-912334D1E2F2}"/>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321F0E9C-4DC9-4B8B-ADEF-E6D5E463C6A4}"/>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2ECE6357-A473-4FA6-A508-FA193A93874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A14A608F-DDEB-4B44-ADF7-79A0667155CB}"/>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3" name="テキスト ボックス 602">
          <a:extLst>
            <a:ext uri="{FF2B5EF4-FFF2-40B4-BE49-F238E27FC236}">
              <a16:creationId xmlns:a16="http://schemas.microsoft.com/office/drawing/2014/main" id="{AF5418A6-1598-4B5C-9A19-9B2306E4C9A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85299189-C56B-4076-B790-25378E3FB3ED}"/>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A706B029-C6B3-4B73-81D6-D16244CD7C63}"/>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5DE330A7-57F6-45FF-87BE-E65CB14626D1}"/>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1D739F73-D40C-4823-B202-D72E0B56A0A2}"/>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BBFF1638-1C21-429E-944C-9469E746207F}"/>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3F193A78-EE2C-4FEC-BBBA-77EEF7424748}"/>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4C688A4B-0A4C-4F23-9EF4-5DE60E399FEF}"/>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C3DC4F70-6A70-47EE-83E3-76E17F66FD12}"/>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E169A867-CED9-4EEE-8F26-44BBF4BA741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74336</xdr:rowOff>
    </xdr:from>
    <xdr:to>
      <xdr:col>85</xdr:col>
      <xdr:colOff>126364</xdr:colOff>
      <xdr:row>78</xdr:row>
      <xdr:rowOff>31276</xdr:rowOff>
    </xdr:to>
    <xdr:cxnSp macro="">
      <xdr:nvCxnSpPr>
        <xdr:cNvPr id="613" name="直線コネクタ 612">
          <a:extLst>
            <a:ext uri="{FF2B5EF4-FFF2-40B4-BE49-F238E27FC236}">
              <a16:creationId xmlns:a16="http://schemas.microsoft.com/office/drawing/2014/main" id="{BEDF5268-DBBF-4A5D-B225-96BF5BE0BDAF}"/>
            </a:ext>
          </a:extLst>
        </xdr:cNvPr>
        <xdr:cNvCxnSpPr/>
      </xdr:nvCxnSpPr>
      <xdr:spPr>
        <a:xfrm flipV="1">
          <a:off x="16317595" y="12075836"/>
          <a:ext cx="1269" cy="132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35103</xdr:rowOff>
    </xdr:from>
    <xdr:ext cx="534377" cy="259045"/>
    <xdr:sp macro="" textlink="">
      <xdr:nvSpPr>
        <xdr:cNvPr id="614" name="公債費最小値テキスト">
          <a:extLst>
            <a:ext uri="{FF2B5EF4-FFF2-40B4-BE49-F238E27FC236}">
              <a16:creationId xmlns:a16="http://schemas.microsoft.com/office/drawing/2014/main" id="{7B18E968-8924-4FF0-BCA6-A64C329A9831}"/>
            </a:ext>
          </a:extLst>
        </xdr:cNvPr>
        <xdr:cNvSpPr txBox="1"/>
      </xdr:nvSpPr>
      <xdr:spPr>
        <a:xfrm>
          <a:off x="16370300" y="134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31276</xdr:rowOff>
    </xdr:from>
    <xdr:to>
      <xdr:col>86</xdr:col>
      <xdr:colOff>25400</xdr:colOff>
      <xdr:row>78</xdr:row>
      <xdr:rowOff>31276</xdr:rowOff>
    </xdr:to>
    <xdr:cxnSp macro="">
      <xdr:nvCxnSpPr>
        <xdr:cNvPr id="615" name="直線コネクタ 614">
          <a:extLst>
            <a:ext uri="{FF2B5EF4-FFF2-40B4-BE49-F238E27FC236}">
              <a16:creationId xmlns:a16="http://schemas.microsoft.com/office/drawing/2014/main" id="{9BE536C4-8A00-47AC-AE68-D41E891A6F62}"/>
            </a:ext>
          </a:extLst>
        </xdr:cNvPr>
        <xdr:cNvCxnSpPr/>
      </xdr:nvCxnSpPr>
      <xdr:spPr>
        <a:xfrm>
          <a:off x="16230600" y="1340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21013</xdr:rowOff>
    </xdr:from>
    <xdr:ext cx="599010" cy="259045"/>
    <xdr:sp macro="" textlink="">
      <xdr:nvSpPr>
        <xdr:cNvPr id="616" name="公債費最大値テキスト">
          <a:extLst>
            <a:ext uri="{FF2B5EF4-FFF2-40B4-BE49-F238E27FC236}">
              <a16:creationId xmlns:a16="http://schemas.microsoft.com/office/drawing/2014/main" id="{B388FFC6-A5A7-4993-8E93-4347C9CE1972}"/>
            </a:ext>
          </a:extLst>
        </xdr:cNvPr>
        <xdr:cNvSpPr txBox="1"/>
      </xdr:nvSpPr>
      <xdr:spPr>
        <a:xfrm>
          <a:off x="16370300" y="118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74336</xdr:rowOff>
    </xdr:from>
    <xdr:to>
      <xdr:col>86</xdr:col>
      <xdr:colOff>25400</xdr:colOff>
      <xdr:row>70</xdr:row>
      <xdr:rowOff>74336</xdr:rowOff>
    </xdr:to>
    <xdr:cxnSp macro="">
      <xdr:nvCxnSpPr>
        <xdr:cNvPr id="617" name="直線コネクタ 616">
          <a:extLst>
            <a:ext uri="{FF2B5EF4-FFF2-40B4-BE49-F238E27FC236}">
              <a16:creationId xmlns:a16="http://schemas.microsoft.com/office/drawing/2014/main" id="{8A82C306-8D83-4361-A6CE-EAA520121B2C}"/>
            </a:ext>
          </a:extLst>
        </xdr:cNvPr>
        <xdr:cNvCxnSpPr/>
      </xdr:nvCxnSpPr>
      <xdr:spPr>
        <a:xfrm>
          <a:off x="16230600" y="1207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113274</xdr:rowOff>
    </xdr:from>
    <xdr:to>
      <xdr:col>85</xdr:col>
      <xdr:colOff>127000</xdr:colOff>
      <xdr:row>77</xdr:row>
      <xdr:rowOff>118928</xdr:rowOff>
    </xdr:to>
    <xdr:cxnSp macro="">
      <xdr:nvCxnSpPr>
        <xdr:cNvPr id="618" name="直線コネクタ 617">
          <a:extLst>
            <a:ext uri="{FF2B5EF4-FFF2-40B4-BE49-F238E27FC236}">
              <a16:creationId xmlns:a16="http://schemas.microsoft.com/office/drawing/2014/main" id="{542D81A8-9885-4172-A159-0A018E5EB7B1}"/>
            </a:ext>
          </a:extLst>
        </xdr:cNvPr>
        <xdr:cNvCxnSpPr/>
      </xdr:nvCxnSpPr>
      <xdr:spPr>
        <a:xfrm flipV="1">
          <a:off x="15481300" y="13314924"/>
          <a:ext cx="8382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87903</xdr:rowOff>
    </xdr:from>
    <xdr:ext cx="534377" cy="259045"/>
    <xdr:sp macro="" textlink="">
      <xdr:nvSpPr>
        <xdr:cNvPr id="619" name="公債費平均値テキスト">
          <a:extLst>
            <a:ext uri="{FF2B5EF4-FFF2-40B4-BE49-F238E27FC236}">
              <a16:creationId xmlns:a16="http://schemas.microsoft.com/office/drawing/2014/main" id="{D28B903E-8FFC-473C-9367-17E0343948C1}"/>
            </a:ext>
          </a:extLst>
        </xdr:cNvPr>
        <xdr:cNvSpPr txBox="1"/>
      </xdr:nvSpPr>
      <xdr:spPr>
        <a:xfrm>
          <a:off x="16370300" y="12946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65027</xdr:rowOff>
    </xdr:from>
    <xdr:to>
      <xdr:col>85</xdr:col>
      <xdr:colOff>177800</xdr:colOff>
      <xdr:row>76</xdr:row>
      <xdr:rowOff>166627</xdr:rowOff>
    </xdr:to>
    <xdr:sp macro="" textlink="">
      <xdr:nvSpPr>
        <xdr:cNvPr id="620" name="フローチャート: 判断 619">
          <a:extLst>
            <a:ext uri="{FF2B5EF4-FFF2-40B4-BE49-F238E27FC236}">
              <a16:creationId xmlns:a16="http://schemas.microsoft.com/office/drawing/2014/main" id="{36E65F39-6009-41B8-A3B4-99A81A3AC6E0}"/>
            </a:ext>
          </a:extLst>
        </xdr:cNvPr>
        <xdr:cNvSpPr/>
      </xdr:nvSpPr>
      <xdr:spPr>
        <a:xfrm>
          <a:off x="162687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118928</xdr:rowOff>
    </xdr:from>
    <xdr:to>
      <xdr:col>81</xdr:col>
      <xdr:colOff>50800</xdr:colOff>
      <xdr:row>77</xdr:row>
      <xdr:rowOff>128102</xdr:rowOff>
    </xdr:to>
    <xdr:cxnSp macro="">
      <xdr:nvCxnSpPr>
        <xdr:cNvPr id="621" name="直線コネクタ 620">
          <a:extLst>
            <a:ext uri="{FF2B5EF4-FFF2-40B4-BE49-F238E27FC236}">
              <a16:creationId xmlns:a16="http://schemas.microsoft.com/office/drawing/2014/main" id="{8B9A124D-E3CF-4C38-8E05-D3A90AC2E35D}"/>
            </a:ext>
          </a:extLst>
        </xdr:cNvPr>
        <xdr:cNvCxnSpPr/>
      </xdr:nvCxnSpPr>
      <xdr:spPr>
        <a:xfrm flipV="1">
          <a:off x="14592300" y="13320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46357</xdr:rowOff>
    </xdr:from>
    <xdr:to>
      <xdr:col>81</xdr:col>
      <xdr:colOff>101600</xdr:colOff>
      <xdr:row>76</xdr:row>
      <xdr:rowOff>147957</xdr:rowOff>
    </xdr:to>
    <xdr:sp macro="" textlink="">
      <xdr:nvSpPr>
        <xdr:cNvPr id="622" name="フローチャート: 判断 621">
          <a:extLst>
            <a:ext uri="{FF2B5EF4-FFF2-40B4-BE49-F238E27FC236}">
              <a16:creationId xmlns:a16="http://schemas.microsoft.com/office/drawing/2014/main" id="{57917C8B-3175-412C-A900-6B5E51223189}"/>
            </a:ext>
          </a:extLst>
        </xdr:cNvPr>
        <xdr:cNvSpPr/>
      </xdr:nvSpPr>
      <xdr:spPr>
        <a:xfrm>
          <a:off x="15430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164485</xdr:rowOff>
    </xdr:from>
    <xdr:ext cx="534377" cy="259045"/>
    <xdr:sp macro="" textlink="">
      <xdr:nvSpPr>
        <xdr:cNvPr id="623" name="テキスト ボックス 622">
          <a:extLst>
            <a:ext uri="{FF2B5EF4-FFF2-40B4-BE49-F238E27FC236}">
              <a16:creationId xmlns:a16="http://schemas.microsoft.com/office/drawing/2014/main" id="{3E74821B-4DA3-47D5-8BC6-39D305FB4BD5}"/>
            </a:ext>
          </a:extLst>
        </xdr:cNvPr>
        <xdr:cNvSpPr txBox="1"/>
      </xdr:nvSpPr>
      <xdr:spPr>
        <a:xfrm>
          <a:off x="15214111" y="1285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117602</xdr:rowOff>
    </xdr:from>
    <xdr:to>
      <xdr:col>76</xdr:col>
      <xdr:colOff>114300</xdr:colOff>
      <xdr:row>77</xdr:row>
      <xdr:rowOff>128102</xdr:rowOff>
    </xdr:to>
    <xdr:cxnSp macro="">
      <xdr:nvCxnSpPr>
        <xdr:cNvPr id="624" name="直線コネクタ 623">
          <a:extLst>
            <a:ext uri="{FF2B5EF4-FFF2-40B4-BE49-F238E27FC236}">
              <a16:creationId xmlns:a16="http://schemas.microsoft.com/office/drawing/2014/main" id="{AE7C1326-134E-466A-AD79-752FBBDF80F2}"/>
            </a:ext>
          </a:extLst>
        </xdr:cNvPr>
        <xdr:cNvCxnSpPr/>
      </xdr:nvCxnSpPr>
      <xdr:spPr>
        <a:xfrm>
          <a:off x="13703300" y="13319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76288</xdr:rowOff>
    </xdr:from>
    <xdr:to>
      <xdr:col>76</xdr:col>
      <xdr:colOff>165100</xdr:colOff>
      <xdr:row>77</xdr:row>
      <xdr:rowOff>6438</xdr:rowOff>
    </xdr:to>
    <xdr:sp macro="" textlink="">
      <xdr:nvSpPr>
        <xdr:cNvPr id="625" name="フローチャート: 判断 624">
          <a:extLst>
            <a:ext uri="{FF2B5EF4-FFF2-40B4-BE49-F238E27FC236}">
              <a16:creationId xmlns:a16="http://schemas.microsoft.com/office/drawing/2014/main" id="{14258AEB-59AC-490C-8F77-731AB89E4FA7}"/>
            </a:ext>
          </a:extLst>
        </xdr:cNvPr>
        <xdr:cNvSpPr/>
      </xdr:nvSpPr>
      <xdr:spPr>
        <a:xfrm>
          <a:off x="14541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22966</xdr:rowOff>
    </xdr:from>
    <xdr:ext cx="534377" cy="259045"/>
    <xdr:sp macro="" textlink="">
      <xdr:nvSpPr>
        <xdr:cNvPr id="626" name="テキスト ボックス 625">
          <a:extLst>
            <a:ext uri="{FF2B5EF4-FFF2-40B4-BE49-F238E27FC236}">
              <a16:creationId xmlns:a16="http://schemas.microsoft.com/office/drawing/2014/main" id="{FEEA6C5D-2646-40AD-9159-50CDA556D729}"/>
            </a:ext>
          </a:extLst>
        </xdr:cNvPr>
        <xdr:cNvSpPr txBox="1"/>
      </xdr:nvSpPr>
      <xdr:spPr>
        <a:xfrm>
          <a:off x="14325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90360</xdr:rowOff>
    </xdr:from>
    <xdr:to>
      <xdr:col>71</xdr:col>
      <xdr:colOff>177800</xdr:colOff>
      <xdr:row>77</xdr:row>
      <xdr:rowOff>117602</xdr:rowOff>
    </xdr:to>
    <xdr:cxnSp macro="">
      <xdr:nvCxnSpPr>
        <xdr:cNvPr id="627" name="直線コネクタ 626">
          <a:extLst>
            <a:ext uri="{FF2B5EF4-FFF2-40B4-BE49-F238E27FC236}">
              <a16:creationId xmlns:a16="http://schemas.microsoft.com/office/drawing/2014/main" id="{90B98FF7-9253-480B-AE64-39B8F8022E69}"/>
            </a:ext>
          </a:extLst>
        </xdr:cNvPr>
        <xdr:cNvCxnSpPr/>
      </xdr:nvCxnSpPr>
      <xdr:spPr>
        <a:xfrm>
          <a:off x="12814300" y="1329201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169931</xdr:rowOff>
    </xdr:from>
    <xdr:to>
      <xdr:col>72</xdr:col>
      <xdr:colOff>38100</xdr:colOff>
      <xdr:row>77</xdr:row>
      <xdr:rowOff>100081</xdr:rowOff>
    </xdr:to>
    <xdr:sp macro="" textlink="">
      <xdr:nvSpPr>
        <xdr:cNvPr id="628" name="フローチャート: 判断 627">
          <a:extLst>
            <a:ext uri="{FF2B5EF4-FFF2-40B4-BE49-F238E27FC236}">
              <a16:creationId xmlns:a16="http://schemas.microsoft.com/office/drawing/2014/main" id="{3D005A01-3486-433B-8725-9D09BCA5C6E0}"/>
            </a:ext>
          </a:extLst>
        </xdr:cNvPr>
        <xdr:cNvSpPr/>
      </xdr:nvSpPr>
      <xdr:spPr>
        <a:xfrm>
          <a:off x="13652500" y="132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116608</xdr:rowOff>
    </xdr:from>
    <xdr:ext cx="534377" cy="259045"/>
    <xdr:sp macro="" textlink="">
      <xdr:nvSpPr>
        <xdr:cNvPr id="629" name="テキスト ボックス 628">
          <a:extLst>
            <a:ext uri="{FF2B5EF4-FFF2-40B4-BE49-F238E27FC236}">
              <a16:creationId xmlns:a16="http://schemas.microsoft.com/office/drawing/2014/main" id="{2E8815D8-9DEA-470C-B5FD-918F0D145C11}"/>
            </a:ext>
          </a:extLst>
        </xdr:cNvPr>
        <xdr:cNvSpPr txBox="1"/>
      </xdr:nvSpPr>
      <xdr:spPr>
        <a:xfrm>
          <a:off x="13436111" y="1297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151476</xdr:rowOff>
    </xdr:from>
    <xdr:to>
      <xdr:col>67</xdr:col>
      <xdr:colOff>101600</xdr:colOff>
      <xdr:row>77</xdr:row>
      <xdr:rowOff>81626</xdr:rowOff>
    </xdr:to>
    <xdr:sp macro="" textlink="">
      <xdr:nvSpPr>
        <xdr:cNvPr id="630" name="フローチャート: 判断 629">
          <a:extLst>
            <a:ext uri="{FF2B5EF4-FFF2-40B4-BE49-F238E27FC236}">
              <a16:creationId xmlns:a16="http://schemas.microsoft.com/office/drawing/2014/main" id="{B1D78B54-2F40-463D-8332-E0FC17B31624}"/>
            </a:ext>
          </a:extLst>
        </xdr:cNvPr>
        <xdr:cNvSpPr/>
      </xdr:nvSpPr>
      <xdr:spPr>
        <a:xfrm>
          <a:off x="12763500" y="1318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98152</xdr:rowOff>
    </xdr:from>
    <xdr:ext cx="534377" cy="259045"/>
    <xdr:sp macro="" textlink="">
      <xdr:nvSpPr>
        <xdr:cNvPr id="631" name="テキスト ボックス 630">
          <a:extLst>
            <a:ext uri="{FF2B5EF4-FFF2-40B4-BE49-F238E27FC236}">
              <a16:creationId xmlns:a16="http://schemas.microsoft.com/office/drawing/2014/main" id="{A0A111E4-B3A9-4417-9620-CE19D4A2AC27}"/>
            </a:ext>
          </a:extLst>
        </xdr:cNvPr>
        <xdr:cNvSpPr txBox="1"/>
      </xdr:nvSpPr>
      <xdr:spPr>
        <a:xfrm>
          <a:off x="12547111" y="1295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2B807A90-2A4D-459D-8FCE-CDDEF9D0DE7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BDF71E06-013A-4C0A-94E7-D84FF37CE81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ECDF9845-3A1C-4A74-AC02-8CF7C558204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AA7F00F0-EC6E-46EC-96F3-CDA82BCA1F7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65B76949-6343-4DDF-894F-54207BFE9DC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62474</xdr:rowOff>
    </xdr:from>
    <xdr:to>
      <xdr:col>85</xdr:col>
      <xdr:colOff>177800</xdr:colOff>
      <xdr:row>77</xdr:row>
      <xdr:rowOff>164074</xdr:rowOff>
    </xdr:to>
    <xdr:sp macro="" textlink="">
      <xdr:nvSpPr>
        <xdr:cNvPr id="637" name="楕円 636">
          <a:extLst>
            <a:ext uri="{FF2B5EF4-FFF2-40B4-BE49-F238E27FC236}">
              <a16:creationId xmlns:a16="http://schemas.microsoft.com/office/drawing/2014/main" id="{3FF1CB86-CB7C-47E6-A011-C63451CE8143}"/>
            </a:ext>
          </a:extLst>
        </xdr:cNvPr>
        <xdr:cNvSpPr/>
      </xdr:nvSpPr>
      <xdr:spPr>
        <a:xfrm>
          <a:off x="16268700" y="132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148851</xdr:rowOff>
    </xdr:from>
    <xdr:ext cx="534377" cy="259045"/>
    <xdr:sp macro="" textlink="">
      <xdr:nvSpPr>
        <xdr:cNvPr id="638" name="公債費該当値テキスト">
          <a:extLst>
            <a:ext uri="{FF2B5EF4-FFF2-40B4-BE49-F238E27FC236}">
              <a16:creationId xmlns:a16="http://schemas.microsoft.com/office/drawing/2014/main" id="{8AFBDC23-E7A1-4CB6-893D-AD51894CF37F}"/>
            </a:ext>
          </a:extLst>
        </xdr:cNvPr>
        <xdr:cNvSpPr txBox="1"/>
      </xdr:nvSpPr>
      <xdr:spPr>
        <a:xfrm>
          <a:off x="16370300" y="131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68128</xdr:rowOff>
    </xdr:from>
    <xdr:to>
      <xdr:col>81</xdr:col>
      <xdr:colOff>101600</xdr:colOff>
      <xdr:row>77</xdr:row>
      <xdr:rowOff>169728</xdr:rowOff>
    </xdr:to>
    <xdr:sp macro="" textlink="">
      <xdr:nvSpPr>
        <xdr:cNvPr id="639" name="楕円 638">
          <a:extLst>
            <a:ext uri="{FF2B5EF4-FFF2-40B4-BE49-F238E27FC236}">
              <a16:creationId xmlns:a16="http://schemas.microsoft.com/office/drawing/2014/main" id="{07F9BAF5-A0F7-4876-8839-5D0FB6C84D06}"/>
            </a:ext>
          </a:extLst>
        </xdr:cNvPr>
        <xdr:cNvSpPr/>
      </xdr:nvSpPr>
      <xdr:spPr>
        <a:xfrm>
          <a:off x="15430500" y="1326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160855</xdr:rowOff>
    </xdr:from>
    <xdr:ext cx="534377" cy="259045"/>
    <xdr:sp macro="" textlink="">
      <xdr:nvSpPr>
        <xdr:cNvPr id="640" name="テキスト ボックス 639">
          <a:extLst>
            <a:ext uri="{FF2B5EF4-FFF2-40B4-BE49-F238E27FC236}">
              <a16:creationId xmlns:a16="http://schemas.microsoft.com/office/drawing/2014/main" id="{A9FDA669-7B37-49AE-A8AF-C1E28A8CF613}"/>
            </a:ext>
          </a:extLst>
        </xdr:cNvPr>
        <xdr:cNvSpPr txBox="1"/>
      </xdr:nvSpPr>
      <xdr:spPr>
        <a:xfrm>
          <a:off x="15214111" y="1336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77302</xdr:rowOff>
    </xdr:from>
    <xdr:to>
      <xdr:col>76</xdr:col>
      <xdr:colOff>165100</xdr:colOff>
      <xdr:row>78</xdr:row>
      <xdr:rowOff>7452</xdr:rowOff>
    </xdr:to>
    <xdr:sp macro="" textlink="">
      <xdr:nvSpPr>
        <xdr:cNvPr id="641" name="楕円 640">
          <a:extLst>
            <a:ext uri="{FF2B5EF4-FFF2-40B4-BE49-F238E27FC236}">
              <a16:creationId xmlns:a16="http://schemas.microsoft.com/office/drawing/2014/main" id="{EACB4FA8-7F54-4C12-B20D-F7D4C7684B24}"/>
            </a:ext>
          </a:extLst>
        </xdr:cNvPr>
        <xdr:cNvSpPr/>
      </xdr:nvSpPr>
      <xdr:spPr>
        <a:xfrm>
          <a:off x="14541500" y="1327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170029</xdr:rowOff>
    </xdr:from>
    <xdr:ext cx="534377" cy="259045"/>
    <xdr:sp macro="" textlink="">
      <xdr:nvSpPr>
        <xdr:cNvPr id="642" name="テキスト ボックス 641">
          <a:extLst>
            <a:ext uri="{FF2B5EF4-FFF2-40B4-BE49-F238E27FC236}">
              <a16:creationId xmlns:a16="http://schemas.microsoft.com/office/drawing/2014/main" id="{4AD70C63-B0B9-4416-A4EF-83C39DE25D88}"/>
            </a:ext>
          </a:extLst>
        </xdr:cNvPr>
        <xdr:cNvSpPr txBox="1"/>
      </xdr:nvSpPr>
      <xdr:spPr>
        <a:xfrm>
          <a:off x="14325111" y="1337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66802</xdr:rowOff>
    </xdr:from>
    <xdr:to>
      <xdr:col>72</xdr:col>
      <xdr:colOff>38100</xdr:colOff>
      <xdr:row>77</xdr:row>
      <xdr:rowOff>168402</xdr:rowOff>
    </xdr:to>
    <xdr:sp macro="" textlink="">
      <xdr:nvSpPr>
        <xdr:cNvPr id="643" name="楕円 642">
          <a:extLst>
            <a:ext uri="{FF2B5EF4-FFF2-40B4-BE49-F238E27FC236}">
              <a16:creationId xmlns:a16="http://schemas.microsoft.com/office/drawing/2014/main" id="{62A39D83-F715-4BCD-8675-B46133DB7B8C}"/>
            </a:ext>
          </a:extLst>
        </xdr:cNvPr>
        <xdr:cNvSpPr/>
      </xdr:nvSpPr>
      <xdr:spPr>
        <a:xfrm>
          <a:off x="13652500" y="132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159529</xdr:rowOff>
    </xdr:from>
    <xdr:ext cx="534377" cy="259045"/>
    <xdr:sp macro="" textlink="">
      <xdr:nvSpPr>
        <xdr:cNvPr id="644" name="テキスト ボックス 643">
          <a:extLst>
            <a:ext uri="{FF2B5EF4-FFF2-40B4-BE49-F238E27FC236}">
              <a16:creationId xmlns:a16="http://schemas.microsoft.com/office/drawing/2014/main" id="{8A7C3918-83E6-4D04-814F-5B01B68AF092}"/>
            </a:ext>
          </a:extLst>
        </xdr:cNvPr>
        <xdr:cNvSpPr txBox="1"/>
      </xdr:nvSpPr>
      <xdr:spPr>
        <a:xfrm>
          <a:off x="13436111" y="133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39560</xdr:rowOff>
    </xdr:from>
    <xdr:to>
      <xdr:col>67</xdr:col>
      <xdr:colOff>101600</xdr:colOff>
      <xdr:row>77</xdr:row>
      <xdr:rowOff>141160</xdr:rowOff>
    </xdr:to>
    <xdr:sp macro="" textlink="">
      <xdr:nvSpPr>
        <xdr:cNvPr id="645" name="楕円 644">
          <a:extLst>
            <a:ext uri="{FF2B5EF4-FFF2-40B4-BE49-F238E27FC236}">
              <a16:creationId xmlns:a16="http://schemas.microsoft.com/office/drawing/2014/main" id="{BDAB5DB6-D27E-4050-B658-6C33AA4D3461}"/>
            </a:ext>
          </a:extLst>
        </xdr:cNvPr>
        <xdr:cNvSpPr/>
      </xdr:nvSpPr>
      <xdr:spPr>
        <a:xfrm>
          <a:off x="12763500" y="132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132287</xdr:rowOff>
    </xdr:from>
    <xdr:ext cx="534377" cy="259045"/>
    <xdr:sp macro="" textlink="">
      <xdr:nvSpPr>
        <xdr:cNvPr id="646" name="テキスト ボックス 645">
          <a:extLst>
            <a:ext uri="{FF2B5EF4-FFF2-40B4-BE49-F238E27FC236}">
              <a16:creationId xmlns:a16="http://schemas.microsoft.com/office/drawing/2014/main" id="{93FDF685-DDF5-4EB5-90D2-55FAAB022F25}"/>
            </a:ext>
          </a:extLst>
        </xdr:cNvPr>
        <xdr:cNvSpPr txBox="1"/>
      </xdr:nvSpPr>
      <xdr:spPr>
        <a:xfrm>
          <a:off x="12547111" y="1333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9C968710-13D3-453C-9796-E0154A925352}"/>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6819389D-85F3-4121-A92C-1879AC731F91}"/>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1F019B1C-0296-4377-BC8D-E08815E57BF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9788FE8C-30D6-4EFE-BDB4-0869495F06D8}"/>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E9D87297-2300-417A-BDB2-1B797CA1F94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67D01D87-5681-43C6-A308-1848406D3DBF}"/>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5574A346-2724-42F4-B28B-1099E55604F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9B85DD52-0935-41F2-B339-316677AD09B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A6427456-4807-49C9-800B-7580C0EB263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75FBF528-7992-4A5C-B487-12B2462657F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E316E075-5D32-4DCB-8348-68E024642B53}"/>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2592BA62-3F49-45D9-922D-D6E144D7E66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1F883B0B-C681-43E6-A616-0ACC7C79BC23}"/>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id="{E6CF9CE5-35DD-422D-B3D4-AB7FC2610F94}"/>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9E98358F-21E2-4BF9-B72F-073FA696641B}"/>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CDE4A5F1-04C6-4571-B960-E7DC8FF1DFCD}"/>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C50EDA64-84CA-44DC-81C1-20B7294C6B44}"/>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D7B56E13-ABBD-45A3-8B0D-2A5A9D13D895}"/>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C7794D6D-23F5-4C47-94DD-E281D1C3C001}"/>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A9F6B33E-003E-4A5C-A0FD-4916B8EB501D}"/>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D526E7B-7209-47E1-96FF-1E87F06EE8BF}"/>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D5E4070E-35C5-4E90-ADF4-9801D84F12C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C3C63C31-6327-4303-8958-81A2D7639194}"/>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98563</xdr:rowOff>
    </xdr:from>
    <xdr:to>
      <xdr:col>85</xdr:col>
      <xdr:colOff>126364</xdr:colOff>
      <xdr:row>99</xdr:row>
      <xdr:rowOff>44207</xdr:rowOff>
    </xdr:to>
    <xdr:cxnSp macro="">
      <xdr:nvCxnSpPr>
        <xdr:cNvPr id="670" name="直線コネクタ 669">
          <a:extLst>
            <a:ext uri="{FF2B5EF4-FFF2-40B4-BE49-F238E27FC236}">
              <a16:creationId xmlns:a16="http://schemas.microsoft.com/office/drawing/2014/main" id="{C467502E-ED41-476E-88D6-3AB6A06A3C49}"/>
            </a:ext>
          </a:extLst>
        </xdr:cNvPr>
        <xdr:cNvCxnSpPr/>
      </xdr:nvCxnSpPr>
      <xdr:spPr>
        <a:xfrm flipV="1">
          <a:off x="16317595" y="15700513"/>
          <a:ext cx="1269" cy="131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48034</xdr:rowOff>
    </xdr:from>
    <xdr:ext cx="313932" cy="259045"/>
    <xdr:sp macro="" textlink="">
      <xdr:nvSpPr>
        <xdr:cNvPr id="671" name="積立金最小値テキスト">
          <a:extLst>
            <a:ext uri="{FF2B5EF4-FFF2-40B4-BE49-F238E27FC236}">
              <a16:creationId xmlns:a16="http://schemas.microsoft.com/office/drawing/2014/main" id="{25F466B9-1451-4F93-A5A7-E48811336AE2}"/>
            </a:ext>
          </a:extLst>
        </xdr:cNvPr>
        <xdr:cNvSpPr txBox="1"/>
      </xdr:nvSpPr>
      <xdr:spPr>
        <a:xfrm>
          <a:off x="16370300" y="17021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44207</xdr:rowOff>
    </xdr:from>
    <xdr:to>
      <xdr:col>86</xdr:col>
      <xdr:colOff>25400</xdr:colOff>
      <xdr:row>99</xdr:row>
      <xdr:rowOff>44207</xdr:rowOff>
    </xdr:to>
    <xdr:cxnSp macro="">
      <xdr:nvCxnSpPr>
        <xdr:cNvPr id="672" name="直線コネクタ 671">
          <a:extLst>
            <a:ext uri="{FF2B5EF4-FFF2-40B4-BE49-F238E27FC236}">
              <a16:creationId xmlns:a16="http://schemas.microsoft.com/office/drawing/2014/main" id="{899385D7-029D-4C95-AF17-BEDE0AE8054C}"/>
            </a:ext>
          </a:extLst>
        </xdr:cNvPr>
        <xdr:cNvCxnSpPr/>
      </xdr:nvCxnSpPr>
      <xdr:spPr>
        <a:xfrm>
          <a:off x="16230600" y="17017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45240</xdr:rowOff>
    </xdr:from>
    <xdr:ext cx="599010" cy="259045"/>
    <xdr:sp macro="" textlink="">
      <xdr:nvSpPr>
        <xdr:cNvPr id="673" name="積立金最大値テキスト">
          <a:extLst>
            <a:ext uri="{FF2B5EF4-FFF2-40B4-BE49-F238E27FC236}">
              <a16:creationId xmlns:a16="http://schemas.microsoft.com/office/drawing/2014/main" id="{FDE08EC0-1782-418C-A8FC-A6A0FF8DB2BD}"/>
            </a:ext>
          </a:extLst>
        </xdr:cNvPr>
        <xdr:cNvSpPr txBox="1"/>
      </xdr:nvSpPr>
      <xdr:spPr>
        <a:xfrm>
          <a:off x="16370300" y="15475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98563</xdr:rowOff>
    </xdr:from>
    <xdr:to>
      <xdr:col>86</xdr:col>
      <xdr:colOff>25400</xdr:colOff>
      <xdr:row>91</xdr:row>
      <xdr:rowOff>98563</xdr:rowOff>
    </xdr:to>
    <xdr:cxnSp macro="">
      <xdr:nvCxnSpPr>
        <xdr:cNvPr id="674" name="直線コネクタ 673">
          <a:extLst>
            <a:ext uri="{FF2B5EF4-FFF2-40B4-BE49-F238E27FC236}">
              <a16:creationId xmlns:a16="http://schemas.microsoft.com/office/drawing/2014/main" id="{24F38D25-9125-419B-97F4-CDBD1D48EFD8}"/>
            </a:ext>
          </a:extLst>
        </xdr:cNvPr>
        <xdr:cNvCxnSpPr/>
      </xdr:nvCxnSpPr>
      <xdr:spPr>
        <a:xfrm>
          <a:off x="16230600" y="1570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90486</xdr:rowOff>
    </xdr:from>
    <xdr:to>
      <xdr:col>85</xdr:col>
      <xdr:colOff>127000</xdr:colOff>
      <xdr:row>99</xdr:row>
      <xdr:rowOff>12640</xdr:rowOff>
    </xdr:to>
    <xdr:cxnSp macro="">
      <xdr:nvCxnSpPr>
        <xdr:cNvPr id="675" name="直線コネクタ 674">
          <a:extLst>
            <a:ext uri="{FF2B5EF4-FFF2-40B4-BE49-F238E27FC236}">
              <a16:creationId xmlns:a16="http://schemas.microsoft.com/office/drawing/2014/main" id="{D68E9BE5-35EA-4B8C-BF91-241B6F128E31}"/>
            </a:ext>
          </a:extLst>
        </xdr:cNvPr>
        <xdr:cNvCxnSpPr/>
      </xdr:nvCxnSpPr>
      <xdr:spPr>
        <a:xfrm>
          <a:off x="15481300" y="16892586"/>
          <a:ext cx="838200" cy="9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95835</xdr:rowOff>
    </xdr:from>
    <xdr:ext cx="534377" cy="259045"/>
    <xdr:sp macro="" textlink="">
      <xdr:nvSpPr>
        <xdr:cNvPr id="676" name="積立金平均値テキスト">
          <a:extLst>
            <a:ext uri="{FF2B5EF4-FFF2-40B4-BE49-F238E27FC236}">
              <a16:creationId xmlns:a16="http://schemas.microsoft.com/office/drawing/2014/main" id="{6E6208EA-B83A-4FD2-ABF4-4D1E4980F01A}"/>
            </a:ext>
          </a:extLst>
        </xdr:cNvPr>
        <xdr:cNvSpPr txBox="1"/>
      </xdr:nvSpPr>
      <xdr:spPr>
        <a:xfrm>
          <a:off x="16370300" y="1672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72958</xdr:rowOff>
    </xdr:from>
    <xdr:to>
      <xdr:col>85</xdr:col>
      <xdr:colOff>177800</xdr:colOff>
      <xdr:row>99</xdr:row>
      <xdr:rowOff>3108</xdr:rowOff>
    </xdr:to>
    <xdr:sp macro="" textlink="">
      <xdr:nvSpPr>
        <xdr:cNvPr id="677" name="フローチャート: 判断 676">
          <a:extLst>
            <a:ext uri="{FF2B5EF4-FFF2-40B4-BE49-F238E27FC236}">
              <a16:creationId xmlns:a16="http://schemas.microsoft.com/office/drawing/2014/main" id="{1143CAA0-5CC6-4B78-AA88-99645E146A6C}"/>
            </a:ext>
          </a:extLst>
        </xdr:cNvPr>
        <xdr:cNvSpPr/>
      </xdr:nvSpPr>
      <xdr:spPr>
        <a:xfrm>
          <a:off x="16268700" y="1687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56390</xdr:rowOff>
    </xdr:from>
    <xdr:to>
      <xdr:col>81</xdr:col>
      <xdr:colOff>50800</xdr:colOff>
      <xdr:row>98</xdr:row>
      <xdr:rowOff>90486</xdr:rowOff>
    </xdr:to>
    <xdr:cxnSp macro="">
      <xdr:nvCxnSpPr>
        <xdr:cNvPr id="678" name="直線コネクタ 677">
          <a:extLst>
            <a:ext uri="{FF2B5EF4-FFF2-40B4-BE49-F238E27FC236}">
              <a16:creationId xmlns:a16="http://schemas.microsoft.com/office/drawing/2014/main" id="{EC95B445-020D-4E0E-A910-3890C8537C5E}"/>
            </a:ext>
          </a:extLst>
        </xdr:cNvPr>
        <xdr:cNvCxnSpPr/>
      </xdr:nvCxnSpPr>
      <xdr:spPr>
        <a:xfrm>
          <a:off x="14592300" y="16687040"/>
          <a:ext cx="889000" cy="20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77062</xdr:rowOff>
    </xdr:from>
    <xdr:to>
      <xdr:col>81</xdr:col>
      <xdr:colOff>101600</xdr:colOff>
      <xdr:row>99</xdr:row>
      <xdr:rowOff>7212</xdr:rowOff>
    </xdr:to>
    <xdr:sp macro="" textlink="">
      <xdr:nvSpPr>
        <xdr:cNvPr id="679" name="フローチャート: 判断 678">
          <a:extLst>
            <a:ext uri="{FF2B5EF4-FFF2-40B4-BE49-F238E27FC236}">
              <a16:creationId xmlns:a16="http://schemas.microsoft.com/office/drawing/2014/main" id="{C6BDF9B9-772C-4D3F-B0CA-2FDF7FFECD86}"/>
            </a:ext>
          </a:extLst>
        </xdr:cNvPr>
        <xdr:cNvSpPr/>
      </xdr:nvSpPr>
      <xdr:spPr>
        <a:xfrm>
          <a:off x="15430500" y="1687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169789</xdr:rowOff>
    </xdr:from>
    <xdr:ext cx="534377" cy="259045"/>
    <xdr:sp macro="" textlink="">
      <xdr:nvSpPr>
        <xdr:cNvPr id="680" name="テキスト ボックス 679">
          <a:extLst>
            <a:ext uri="{FF2B5EF4-FFF2-40B4-BE49-F238E27FC236}">
              <a16:creationId xmlns:a16="http://schemas.microsoft.com/office/drawing/2014/main" id="{AF69F8D4-6603-432F-A4C2-1E28E7844B7E}"/>
            </a:ext>
          </a:extLst>
        </xdr:cNvPr>
        <xdr:cNvSpPr txBox="1"/>
      </xdr:nvSpPr>
      <xdr:spPr>
        <a:xfrm>
          <a:off x="15214111" y="1697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56390</xdr:rowOff>
    </xdr:from>
    <xdr:to>
      <xdr:col>76</xdr:col>
      <xdr:colOff>114300</xdr:colOff>
      <xdr:row>98</xdr:row>
      <xdr:rowOff>64219</xdr:rowOff>
    </xdr:to>
    <xdr:cxnSp macro="">
      <xdr:nvCxnSpPr>
        <xdr:cNvPr id="681" name="直線コネクタ 680">
          <a:extLst>
            <a:ext uri="{FF2B5EF4-FFF2-40B4-BE49-F238E27FC236}">
              <a16:creationId xmlns:a16="http://schemas.microsoft.com/office/drawing/2014/main" id="{7E6D884D-5274-4DCE-A267-DD8E34EB83B0}"/>
            </a:ext>
          </a:extLst>
        </xdr:cNvPr>
        <xdr:cNvCxnSpPr/>
      </xdr:nvCxnSpPr>
      <xdr:spPr>
        <a:xfrm flipV="1">
          <a:off x="13703300" y="16687040"/>
          <a:ext cx="889000" cy="17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126257</xdr:rowOff>
    </xdr:from>
    <xdr:to>
      <xdr:col>76</xdr:col>
      <xdr:colOff>165100</xdr:colOff>
      <xdr:row>98</xdr:row>
      <xdr:rowOff>56407</xdr:rowOff>
    </xdr:to>
    <xdr:sp macro="" textlink="">
      <xdr:nvSpPr>
        <xdr:cNvPr id="682" name="フローチャート: 判断 681">
          <a:extLst>
            <a:ext uri="{FF2B5EF4-FFF2-40B4-BE49-F238E27FC236}">
              <a16:creationId xmlns:a16="http://schemas.microsoft.com/office/drawing/2014/main" id="{D873E968-3508-4221-9E52-8A29E165F007}"/>
            </a:ext>
          </a:extLst>
        </xdr:cNvPr>
        <xdr:cNvSpPr/>
      </xdr:nvSpPr>
      <xdr:spPr>
        <a:xfrm>
          <a:off x="14541500" y="1675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47534</xdr:rowOff>
    </xdr:from>
    <xdr:ext cx="534377" cy="259045"/>
    <xdr:sp macro="" textlink="">
      <xdr:nvSpPr>
        <xdr:cNvPr id="683" name="テキスト ボックス 682">
          <a:extLst>
            <a:ext uri="{FF2B5EF4-FFF2-40B4-BE49-F238E27FC236}">
              <a16:creationId xmlns:a16="http://schemas.microsoft.com/office/drawing/2014/main" id="{165F7659-8CD1-4633-9344-194C25D32DEF}"/>
            </a:ext>
          </a:extLst>
        </xdr:cNvPr>
        <xdr:cNvSpPr txBox="1"/>
      </xdr:nvSpPr>
      <xdr:spPr>
        <a:xfrm>
          <a:off x="14325111" y="168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163010</xdr:rowOff>
    </xdr:from>
    <xdr:to>
      <xdr:col>71</xdr:col>
      <xdr:colOff>177800</xdr:colOff>
      <xdr:row>98</xdr:row>
      <xdr:rowOff>64219</xdr:rowOff>
    </xdr:to>
    <xdr:cxnSp macro="">
      <xdr:nvCxnSpPr>
        <xdr:cNvPr id="684" name="直線コネクタ 683">
          <a:extLst>
            <a:ext uri="{FF2B5EF4-FFF2-40B4-BE49-F238E27FC236}">
              <a16:creationId xmlns:a16="http://schemas.microsoft.com/office/drawing/2014/main" id="{DCFC2924-296F-4F58-BEAD-82908CE9FCEC}"/>
            </a:ext>
          </a:extLst>
        </xdr:cNvPr>
        <xdr:cNvCxnSpPr/>
      </xdr:nvCxnSpPr>
      <xdr:spPr>
        <a:xfrm>
          <a:off x="12814300" y="16622210"/>
          <a:ext cx="889000" cy="2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27327</xdr:rowOff>
    </xdr:from>
    <xdr:to>
      <xdr:col>72</xdr:col>
      <xdr:colOff>38100</xdr:colOff>
      <xdr:row>96</xdr:row>
      <xdr:rowOff>128927</xdr:rowOff>
    </xdr:to>
    <xdr:sp macro="" textlink="">
      <xdr:nvSpPr>
        <xdr:cNvPr id="685" name="フローチャート: 判断 684">
          <a:extLst>
            <a:ext uri="{FF2B5EF4-FFF2-40B4-BE49-F238E27FC236}">
              <a16:creationId xmlns:a16="http://schemas.microsoft.com/office/drawing/2014/main" id="{2DB9DF28-C8E8-411D-B326-E82351B71FAD}"/>
            </a:ext>
          </a:extLst>
        </xdr:cNvPr>
        <xdr:cNvSpPr/>
      </xdr:nvSpPr>
      <xdr:spPr>
        <a:xfrm>
          <a:off x="13652500" y="1648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145454</xdr:rowOff>
    </xdr:from>
    <xdr:ext cx="599010" cy="259045"/>
    <xdr:sp macro="" textlink="">
      <xdr:nvSpPr>
        <xdr:cNvPr id="686" name="テキスト ボックス 685">
          <a:extLst>
            <a:ext uri="{FF2B5EF4-FFF2-40B4-BE49-F238E27FC236}">
              <a16:creationId xmlns:a16="http://schemas.microsoft.com/office/drawing/2014/main" id="{33CE2A4C-201B-4211-B441-0322D71B78F4}"/>
            </a:ext>
          </a:extLst>
        </xdr:cNvPr>
        <xdr:cNvSpPr txBox="1"/>
      </xdr:nvSpPr>
      <xdr:spPr>
        <a:xfrm>
          <a:off x="13403795" y="16261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75287</xdr:rowOff>
    </xdr:from>
    <xdr:to>
      <xdr:col>67</xdr:col>
      <xdr:colOff>101600</xdr:colOff>
      <xdr:row>99</xdr:row>
      <xdr:rowOff>5437</xdr:rowOff>
    </xdr:to>
    <xdr:sp macro="" textlink="">
      <xdr:nvSpPr>
        <xdr:cNvPr id="687" name="フローチャート: 判断 686">
          <a:extLst>
            <a:ext uri="{FF2B5EF4-FFF2-40B4-BE49-F238E27FC236}">
              <a16:creationId xmlns:a16="http://schemas.microsoft.com/office/drawing/2014/main" id="{132922AD-2550-4F5D-AE9E-9D6C324F9BD9}"/>
            </a:ext>
          </a:extLst>
        </xdr:cNvPr>
        <xdr:cNvSpPr/>
      </xdr:nvSpPr>
      <xdr:spPr>
        <a:xfrm>
          <a:off x="12763500" y="168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168014</xdr:rowOff>
    </xdr:from>
    <xdr:ext cx="534377" cy="259045"/>
    <xdr:sp macro="" textlink="">
      <xdr:nvSpPr>
        <xdr:cNvPr id="688" name="テキスト ボックス 687">
          <a:extLst>
            <a:ext uri="{FF2B5EF4-FFF2-40B4-BE49-F238E27FC236}">
              <a16:creationId xmlns:a16="http://schemas.microsoft.com/office/drawing/2014/main" id="{4FA5C47B-04B5-4D64-B7D8-1CC0C73C9C0E}"/>
            </a:ext>
          </a:extLst>
        </xdr:cNvPr>
        <xdr:cNvSpPr txBox="1"/>
      </xdr:nvSpPr>
      <xdr:spPr>
        <a:xfrm>
          <a:off x="12547111" y="1697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DFE7C229-B36A-4349-A8B7-021D9D21CFF6}"/>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56AE7123-EF75-4E8C-A4CE-941A1AD68C5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D7AE2CBC-3AE2-4B3C-9544-DF55DE6256D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9C09E4A6-8805-48C1-9B96-7B4186B9149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EB58761D-8F46-4838-B8AB-8AA94D6241B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133290</xdr:rowOff>
    </xdr:from>
    <xdr:to>
      <xdr:col>85</xdr:col>
      <xdr:colOff>177800</xdr:colOff>
      <xdr:row>99</xdr:row>
      <xdr:rowOff>63440</xdr:rowOff>
    </xdr:to>
    <xdr:sp macro="" textlink="">
      <xdr:nvSpPr>
        <xdr:cNvPr id="694" name="楕円 693">
          <a:extLst>
            <a:ext uri="{FF2B5EF4-FFF2-40B4-BE49-F238E27FC236}">
              <a16:creationId xmlns:a16="http://schemas.microsoft.com/office/drawing/2014/main" id="{B98D7482-B109-4A24-8019-AFEC2BF70A64}"/>
            </a:ext>
          </a:extLst>
        </xdr:cNvPr>
        <xdr:cNvSpPr/>
      </xdr:nvSpPr>
      <xdr:spPr>
        <a:xfrm>
          <a:off x="16268700" y="169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51386</xdr:rowOff>
    </xdr:from>
    <xdr:ext cx="469744" cy="259045"/>
    <xdr:sp macro="" textlink="">
      <xdr:nvSpPr>
        <xdr:cNvPr id="695" name="積立金該当値テキスト">
          <a:extLst>
            <a:ext uri="{FF2B5EF4-FFF2-40B4-BE49-F238E27FC236}">
              <a16:creationId xmlns:a16="http://schemas.microsoft.com/office/drawing/2014/main" id="{43DC78C2-D770-40F7-922A-08A7B97555A7}"/>
            </a:ext>
          </a:extLst>
        </xdr:cNvPr>
        <xdr:cNvSpPr txBox="1"/>
      </xdr:nvSpPr>
      <xdr:spPr>
        <a:xfrm>
          <a:off x="16370300" y="1685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39686</xdr:rowOff>
    </xdr:from>
    <xdr:to>
      <xdr:col>81</xdr:col>
      <xdr:colOff>101600</xdr:colOff>
      <xdr:row>98</xdr:row>
      <xdr:rowOff>141286</xdr:rowOff>
    </xdr:to>
    <xdr:sp macro="" textlink="">
      <xdr:nvSpPr>
        <xdr:cNvPr id="696" name="楕円 695">
          <a:extLst>
            <a:ext uri="{FF2B5EF4-FFF2-40B4-BE49-F238E27FC236}">
              <a16:creationId xmlns:a16="http://schemas.microsoft.com/office/drawing/2014/main" id="{BEDA1BB2-EC19-4A9B-AF30-5E41FFC217DF}"/>
            </a:ext>
          </a:extLst>
        </xdr:cNvPr>
        <xdr:cNvSpPr/>
      </xdr:nvSpPr>
      <xdr:spPr>
        <a:xfrm>
          <a:off x="15430500" y="1684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157813</xdr:rowOff>
    </xdr:from>
    <xdr:ext cx="534377" cy="259045"/>
    <xdr:sp macro="" textlink="">
      <xdr:nvSpPr>
        <xdr:cNvPr id="697" name="テキスト ボックス 696">
          <a:extLst>
            <a:ext uri="{FF2B5EF4-FFF2-40B4-BE49-F238E27FC236}">
              <a16:creationId xmlns:a16="http://schemas.microsoft.com/office/drawing/2014/main" id="{A2403AEA-67D7-45D2-8216-B694402B2F55}"/>
            </a:ext>
          </a:extLst>
        </xdr:cNvPr>
        <xdr:cNvSpPr txBox="1"/>
      </xdr:nvSpPr>
      <xdr:spPr>
        <a:xfrm>
          <a:off x="15214111" y="1661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5590</xdr:rowOff>
    </xdr:from>
    <xdr:to>
      <xdr:col>76</xdr:col>
      <xdr:colOff>165100</xdr:colOff>
      <xdr:row>97</xdr:row>
      <xdr:rowOff>107190</xdr:rowOff>
    </xdr:to>
    <xdr:sp macro="" textlink="">
      <xdr:nvSpPr>
        <xdr:cNvPr id="698" name="楕円 697">
          <a:extLst>
            <a:ext uri="{FF2B5EF4-FFF2-40B4-BE49-F238E27FC236}">
              <a16:creationId xmlns:a16="http://schemas.microsoft.com/office/drawing/2014/main" id="{6C93B78A-8A7D-45FC-9C91-9C91C7E380D4}"/>
            </a:ext>
          </a:extLst>
        </xdr:cNvPr>
        <xdr:cNvSpPr/>
      </xdr:nvSpPr>
      <xdr:spPr>
        <a:xfrm>
          <a:off x="14541500" y="1663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123717</xdr:rowOff>
    </xdr:from>
    <xdr:ext cx="534377" cy="259045"/>
    <xdr:sp macro="" textlink="">
      <xdr:nvSpPr>
        <xdr:cNvPr id="699" name="テキスト ボックス 698">
          <a:extLst>
            <a:ext uri="{FF2B5EF4-FFF2-40B4-BE49-F238E27FC236}">
              <a16:creationId xmlns:a16="http://schemas.microsoft.com/office/drawing/2014/main" id="{A450B46E-B25F-420E-98FB-D12FBACC50AA}"/>
            </a:ext>
          </a:extLst>
        </xdr:cNvPr>
        <xdr:cNvSpPr txBox="1"/>
      </xdr:nvSpPr>
      <xdr:spPr>
        <a:xfrm>
          <a:off x="14325111" y="1641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13419</xdr:rowOff>
    </xdr:from>
    <xdr:to>
      <xdr:col>72</xdr:col>
      <xdr:colOff>38100</xdr:colOff>
      <xdr:row>98</xdr:row>
      <xdr:rowOff>115019</xdr:rowOff>
    </xdr:to>
    <xdr:sp macro="" textlink="">
      <xdr:nvSpPr>
        <xdr:cNvPr id="700" name="楕円 699">
          <a:extLst>
            <a:ext uri="{FF2B5EF4-FFF2-40B4-BE49-F238E27FC236}">
              <a16:creationId xmlns:a16="http://schemas.microsoft.com/office/drawing/2014/main" id="{3CB7B028-8F75-492E-84F0-9623FC3B36B2}"/>
            </a:ext>
          </a:extLst>
        </xdr:cNvPr>
        <xdr:cNvSpPr/>
      </xdr:nvSpPr>
      <xdr:spPr>
        <a:xfrm>
          <a:off x="13652500" y="168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106146</xdr:rowOff>
    </xdr:from>
    <xdr:ext cx="534377" cy="259045"/>
    <xdr:sp macro="" textlink="">
      <xdr:nvSpPr>
        <xdr:cNvPr id="701" name="テキスト ボックス 700">
          <a:extLst>
            <a:ext uri="{FF2B5EF4-FFF2-40B4-BE49-F238E27FC236}">
              <a16:creationId xmlns:a16="http://schemas.microsoft.com/office/drawing/2014/main" id="{6ED60803-3C40-4A27-917D-DA7E08721070}"/>
            </a:ext>
          </a:extLst>
        </xdr:cNvPr>
        <xdr:cNvSpPr txBox="1"/>
      </xdr:nvSpPr>
      <xdr:spPr>
        <a:xfrm>
          <a:off x="13436111" y="1690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112210</xdr:rowOff>
    </xdr:from>
    <xdr:to>
      <xdr:col>67</xdr:col>
      <xdr:colOff>101600</xdr:colOff>
      <xdr:row>97</xdr:row>
      <xdr:rowOff>42360</xdr:rowOff>
    </xdr:to>
    <xdr:sp macro="" textlink="">
      <xdr:nvSpPr>
        <xdr:cNvPr id="702" name="楕円 701">
          <a:extLst>
            <a:ext uri="{FF2B5EF4-FFF2-40B4-BE49-F238E27FC236}">
              <a16:creationId xmlns:a16="http://schemas.microsoft.com/office/drawing/2014/main" id="{E2023A01-8909-4295-8C79-275F7B828549}"/>
            </a:ext>
          </a:extLst>
        </xdr:cNvPr>
        <xdr:cNvSpPr/>
      </xdr:nvSpPr>
      <xdr:spPr>
        <a:xfrm>
          <a:off x="12763500" y="1657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58887</xdr:rowOff>
    </xdr:from>
    <xdr:ext cx="599010" cy="259045"/>
    <xdr:sp macro="" textlink="">
      <xdr:nvSpPr>
        <xdr:cNvPr id="703" name="テキスト ボックス 702">
          <a:extLst>
            <a:ext uri="{FF2B5EF4-FFF2-40B4-BE49-F238E27FC236}">
              <a16:creationId xmlns:a16="http://schemas.microsoft.com/office/drawing/2014/main" id="{016220B4-AB64-458D-8D39-C7A973A6AA64}"/>
            </a:ext>
          </a:extLst>
        </xdr:cNvPr>
        <xdr:cNvSpPr txBox="1"/>
      </xdr:nvSpPr>
      <xdr:spPr>
        <a:xfrm>
          <a:off x="12514795" y="1634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92E9AA56-6417-4A28-A7CF-9789FAE2F31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ECF00539-E996-4C50-B9D3-E76DC4F8D13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CCF49080-DE6B-4044-A734-E8678E44CBA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E7598ED8-A28D-4BB1-9DED-05A9955CE45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E9D99E4-D4B1-474C-A9AB-F20306EBDB58}"/>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315C6494-84D5-4D7F-8796-9AAFDAA20AE3}"/>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88AB565-07F2-4867-869F-D2375580AFE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5271E20A-44FC-4010-8550-9F5A72988D2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17D7A6B9-8C8C-4E03-9384-F93FBB39F12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F4D76059-6AC3-44A9-A229-62155EA2BA64}"/>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38ADCC9-4721-4653-B04F-A2F9571C4862}"/>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C5150CA2-2B7F-49EF-BDF7-264CCC935F7C}"/>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91D0932C-6D68-46BD-B071-FFAF1A0183BA}"/>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C7E95DD7-6D67-4165-9B6E-A6904BCCE643}"/>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3416E8B3-6BBB-437E-BBD1-FE63F16F3A28}"/>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D5948763-1870-432E-942C-184750D4D05B}"/>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F1F6E280-DABA-4824-BC84-F78CDFDA272C}"/>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EB0B8664-343E-48CB-B74D-87D050F6D964}"/>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F8C12A-E3CC-464A-9B17-0AFC547708BE}"/>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46CAB72A-6B03-4B95-B342-29E542D01EC4}"/>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A8F21210-8CDB-4A16-840D-37B95BDC3552}"/>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92A7A43B-A5C9-429F-8B13-B4E06647EEE9}"/>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DFA6BA24-1392-4BC9-A5EA-DDB4ADC0802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C1A63BCA-F8CE-41FB-9C00-16464A96B168}"/>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B80E0707-70EE-4FE0-BD7E-C2A2767A9037}"/>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76019</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987BE087-6A75-460B-BBB0-A34C5C68F6B9}"/>
            </a:ext>
          </a:extLst>
        </xdr:cNvPr>
        <xdr:cNvCxnSpPr/>
      </xdr:nvCxnSpPr>
      <xdr:spPr>
        <a:xfrm flipV="1">
          <a:off x="22159595" y="52195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10838139-F3C5-44ED-B2CF-40004D1BCB2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6D50FF2D-9E2B-4ED5-839B-6A588ED6547D}"/>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22696</xdr:rowOff>
    </xdr:from>
    <xdr:ext cx="534377" cy="259045"/>
    <xdr:sp macro="" textlink="">
      <xdr:nvSpPr>
        <xdr:cNvPr id="732" name="投資及び出資金最大値テキスト">
          <a:extLst>
            <a:ext uri="{FF2B5EF4-FFF2-40B4-BE49-F238E27FC236}">
              <a16:creationId xmlns:a16="http://schemas.microsoft.com/office/drawing/2014/main" id="{DA1B4C8E-0285-417C-A48F-1CA5A748E2A2}"/>
            </a:ext>
          </a:extLst>
        </xdr:cNvPr>
        <xdr:cNvSpPr txBox="1"/>
      </xdr:nvSpPr>
      <xdr:spPr>
        <a:xfrm>
          <a:off x="22212300" y="49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76019</xdr:rowOff>
    </xdr:from>
    <xdr:to>
      <xdr:col>116</xdr:col>
      <xdr:colOff>152400</xdr:colOff>
      <xdr:row>30</xdr:row>
      <xdr:rowOff>76019</xdr:rowOff>
    </xdr:to>
    <xdr:cxnSp macro="">
      <xdr:nvCxnSpPr>
        <xdr:cNvPr id="733" name="直線コネクタ 732">
          <a:extLst>
            <a:ext uri="{FF2B5EF4-FFF2-40B4-BE49-F238E27FC236}">
              <a16:creationId xmlns:a16="http://schemas.microsoft.com/office/drawing/2014/main" id="{28E9E0B8-E73C-4B6A-9D16-0F8F35CA66AD}"/>
            </a:ext>
          </a:extLst>
        </xdr:cNvPr>
        <xdr:cNvCxnSpPr/>
      </xdr:nvCxnSpPr>
      <xdr:spPr>
        <a:xfrm>
          <a:off x="22072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167241</xdr:rowOff>
    </xdr:from>
    <xdr:to>
      <xdr:col>116</xdr:col>
      <xdr:colOff>63500</xdr:colOff>
      <xdr:row>36</xdr:row>
      <xdr:rowOff>32802</xdr:rowOff>
    </xdr:to>
    <xdr:cxnSp macro="">
      <xdr:nvCxnSpPr>
        <xdr:cNvPr id="734" name="直線コネクタ 733">
          <a:extLst>
            <a:ext uri="{FF2B5EF4-FFF2-40B4-BE49-F238E27FC236}">
              <a16:creationId xmlns:a16="http://schemas.microsoft.com/office/drawing/2014/main" id="{7A9605EB-B756-4702-9F71-AA7AACE3E2AD}"/>
            </a:ext>
          </a:extLst>
        </xdr:cNvPr>
        <xdr:cNvCxnSpPr/>
      </xdr:nvCxnSpPr>
      <xdr:spPr>
        <a:xfrm>
          <a:off x="21323300" y="6167991"/>
          <a:ext cx="8382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132206</xdr:rowOff>
    </xdr:from>
    <xdr:ext cx="469744" cy="259045"/>
    <xdr:sp macro="" textlink="">
      <xdr:nvSpPr>
        <xdr:cNvPr id="735" name="投資及び出資金平均値テキスト">
          <a:extLst>
            <a:ext uri="{FF2B5EF4-FFF2-40B4-BE49-F238E27FC236}">
              <a16:creationId xmlns:a16="http://schemas.microsoft.com/office/drawing/2014/main" id="{B046B811-D1DD-4858-8D24-B82F990ACA2F}"/>
            </a:ext>
          </a:extLst>
        </xdr:cNvPr>
        <xdr:cNvSpPr txBox="1"/>
      </xdr:nvSpPr>
      <xdr:spPr>
        <a:xfrm>
          <a:off x="22212300" y="647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153779</xdr:rowOff>
    </xdr:from>
    <xdr:to>
      <xdr:col>116</xdr:col>
      <xdr:colOff>114300</xdr:colOff>
      <xdr:row>38</xdr:row>
      <xdr:rowOff>83929</xdr:rowOff>
    </xdr:to>
    <xdr:sp macro="" textlink="">
      <xdr:nvSpPr>
        <xdr:cNvPr id="736" name="フローチャート: 判断 735">
          <a:extLst>
            <a:ext uri="{FF2B5EF4-FFF2-40B4-BE49-F238E27FC236}">
              <a16:creationId xmlns:a16="http://schemas.microsoft.com/office/drawing/2014/main" id="{9A0DEA3C-48F4-497C-A66C-5CF5FAE73DF5}"/>
            </a:ext>
          </a:extLst>
        </xdr:cNvPr>
        <xdr:cNvSpPr/>
      </xdr:nvSpPr>
      <xdr:spPr>
        <a:xfrm>
          <a:off x="22110700" y="649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137305</xdr:rowOff>
    </xdr:from>
    <xdr:to>
      <xdr:col>111</xdr:col>
      <xdr:colOff>177800</xdr:colOff>
      <xdr:row>35</xdr:row>
      <xdr:rowOff>167241</xdr:rowOff>
    </xdr:to>
    <xdr:cxnSp macro="">
      <xdr:nvCxnSpPr>
        <xdr:cNvPr id="737" name="直線コネクタ 736">
          <a:extLst>
            <a:ext uri="{FF2B5EF4-FFF2-40B4-BE49-F238E27FC236}">
              <a16:creationId xmlns:a16="http://schemas.microsoft.com/office/drawing/2014/main" id="{560C948E-C556-4A17-B9A5-9517AC27045D}"/>
            </a:ext>
          </a:extLst>
        </xdr:cNvPr>
        <xdr:cNvCxnSpPr/>
      </xdr:nvCxnSpPr>
      <xdr:spPr>
        <a:xfrm>
          <a:off x="20434300" y="6138055"/>
          <a:ext cx="889000" cy="2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89227</xdr:rowOff>
    </xdr:from>
    <xdr:to>
      <xdr:col>112</xdr:col>
      <xdr:colOff>38100</xdr:colOff>
      <xdr:row>38</xdr:row>
      <xdr:rowOff>19377</xdr:rowOff>
    </xdr:to>
    <xdr:sp macro="" textlink="">
      <xdr:nvSpPr>
        <xdr:cNvPr id="738" name="フローチャート: 判断 737">
          <a:extLst>
            <a:ext uri="{FF2B5EF4-FFF2-40B4-BE49-F238E27FC236}">
              <a16:creationId xmlns:a16="http://schemas.microsoft.com/office/drawing/2014/main" id="{861AB1CC-D8E6-4C68-9CED-A1439C190631}"/>
            </a:ext>
          </a:extLst>
        </xdr:cNvPr>
        <xdr:cNvSpPr/>
      </xdr:nvSpPr>
      <xdr:spPr>
        <a:xfrm>
          <a:off x="21272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10503</xdr:rowOff>
    </xdr:from>
    <xdr:ext cx="469744" cy="259045"/>
    <xdr:sp macro="" textlink="">
      <xdr:nvSpPr>
        <xdr:cNvPr id="739" name="テキスト ボックス 738">
          <a:extLst>
            <a:ext uri="{FF2B5EF4-FFF2-40B4-BE49-F238E27FC236}">
              <a16:creationId xmlns:a16="http://schemas.microsoft.com/office/drawing/2014/main" id="{18914C88-6E8B-4D53-AF9A-EEC1077037DE}"/>
            </a:ext>
          </a:extLst>
        </xdr:cNvPr>
        <xdr:cNvSpPr txBox="1"/>
      </xdr:nvSpPr>
      <xdr:spPr>
        <a:xfrm>
          <a:off x="21088428" y="652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137305</xdr:rowOff>
    </xdr:from>
    <xdr:to>
      <xdr:col>107</xdr:col>
      <xdr:colOff>50800</xdr:colOff>
      <xdr:row>36</xdr:row>
      <xdr:rowOff>36721</xdr:rowOff>
    </xdr:to>
    <xdr:cxnSp macro="">
      <xdr:nvCxnSpPr>
        <xdr:cNvPr id="740" name="直線コネクタ 739">
          <a:extLst>
            <a:ext uri="{FF2B5EF4-FFF2-40B4-BE49-F238E27FC236}">
              <a16:creationId xmlns:a16="http://schemas.microsoft.com/office/drawing/2014/main" id="{832A3A97-D53D-4960-B210-7BDDF76A93C7}"/>
            </a:ext>
          </a:extLst>
        </xdr:cNvPr>
        <xdr:cNvCxnSpPr/>
      </xdr:nvCxnSpPr>
      <xdr:spPr>
        <a:xfrm flipV="1">
          <a:off x="19545300" y="6138055"/>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162923</xdr:rowOff>
    </xdr:from>
    <xdr:to>
      <xdr:col>107</xdr:col>
      <xdr:colOff>101600</xdr:colOff>
      <xdr:row>38</xdr:row>
      <xdr:rowOff>93073</xdr:rowOff>
    </xdr:to>
    <xdr:sp macro="" textlink="">
      <xdr:nvSpPr>
        <xdr:cNvPr id="741" name="フローチャート: 判断 740">
          <a:extLst>
            <a:ext uri="{FF2B5EF4-FFF2-40B4-BE49-F238E27FC236}">
              <a16:creationId xmlns:a16="http://schemas.microsoft.com/office/drawing/2014/main" id="{B62CDF7B-59A4-4F4A-B4FB-F952F3BD661E}"/>
            </a:ext>
          </a:extLst>
        </xdr:cNvPr>
        <xdr:cNvSpPr/>
      </xdr:nvSpPr>
      <xdr:spPr>
        <a:xfrm>
          <a:off x="20383500" y="65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84200</xdr:rowOff>
    </xdr:from>
    <xdr:ext cx="469744" cy="259045"/>
    <xdr:sp macro="" textlink="">
      <xdr:nvSpPr>
        <xdr:cNvPr id="742" name="テキスト ボックス 741">
          <a:extLst>
            <a:ext uri="{FF2B5EF4-FFF2-40B4-BE49-F238E27FC236}">
              <a16:creationId xmlns:a16="http://schemas.microsoft.com/office/drawing/2014/main" id="{A56EA217-B962-4FF1-AF28-57D4D1F3FEC2}"/>
            </a:ext>
          </a:extLst>
        </xdr:cNvPr>
        <xdr:cNvSpPr txBox="1"/>
      </xdr:nvSpPr>
      <xdr:spPr>
        <a:xfrm>
          <a:off x="20199428" y="659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34326</xdr:rowOff>
    </xdr:from>
    <xdr:to>
      <xdr:col>102</xdr:col>
      <xdr:colOff>114300</xdr:colOff>
      <xdr:row>36</xdr:row>
      <xdr:rowOff>36721</xdr:rowOff>
    </xdr:to>
    <xdr:cxnSp macro="">
      <xdr:nvCxnSpPr>
        <xdr:cNvPr id="743" name="直線コネクタ 742">
          <a:extLst>
            <a:ext uri="{FF2B5EF4-FFF2-40B4-BE49-F238E27FC236}">
              <a16:creationId xmlns:a16="http://schemas.microsoft.com/office/drawing/2014/main" id="{5B1AF4E0-A4F7-4D79-BEF8-05BDB7862C69}"/>
            </a:ext>
          </a:extLst>
        </xdr:cNvPr>
        <xdr:cNvCxnSpPr/>
      </xdr:nvCxnSpPr>
      <xdr:spPr>
        <a:xfrm>
          <a:off x="18656300" y="6206526"/>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43507</xdr:rowOff>
    </xdr:from>
    <xdr:to>
      <xdr:col>102</xdr:col>
      <xdr:colOff>165100</xdr:colOff>
      <xdr:row>37</xdr:row>
      <xdr:rowOff>145107</xdr:rowOff>
    </xdr:to>
    <xdr:sp macro="" textlink="">
      <xdr:nvSpPr>
        <xdr:cNvPr id="744" name="フローチャート: 判断 743">
          <a:extLst>
            <a:ext uri="{FF2B5EF4-FFF2-40B4-BE49-F238E27FC236}">
              <a16:creationId xmlns:a16="http://schemas.microsoft.com/office/drawing/2014/main" id="{0EB0AFF3-470D-4141-882C-F7041BD5F630}"/>
            </a:ext>
          </a:extLst>
        </xdr:cNvPr>
        <xdr:cNvSpPr/>
      </xdr:nvSpPr>
      <xdr:spPr>
        <a:xfrm>
          <a:off x="19494500" y="638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136234</xdr:rowOff>
    </xdr:from>
    <xdr:ext cx="469744" cy="259045"/>
    <xdr:sp macro="" textlink="">
      <xdr:nvSpPr>
        <xdr:cNvPr id="745" name="テキスト ボックス 744">
          <a:extLst>
            <a:ext uri="{FF2B5EF4-FFF2-40B4-BE49-F238E27FC236}">
              <a16:creationId xmlns:a16="http://schemas.microsoft.com/office/drawing/2014/main" id="{A61A767F-8E11-4C03-908A-0F5896FC1AF9}"/>
            </a:ext>
          </a:extLst>
        </xdr:cNvPr>
        <xdr:cNvSpPr txBox="1"/>
      </xdr:nvSpPr>
      <xdr:spPr>
        <a:xfrm>
          <a:off x="19310428" y="647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18143</xdr:rowOff>
    </xdr:from>
    <xdr:to>
      <xdr:col>98</xdr:col>
      <xdr:colOff>38100</xdr:colOff>
      <xdr:row>37</xdr:row>
      <xdr:rowOff>119743</xdr:rowOff>
    </xdr:to>
    <xdr:sp macro="" textlink="">
      <xdr:nvSpPr>
        <xdr:cNvPr id="746" name="フローチャート: 判断 745">
          <a:extLst>
            <a:ext uri="{FF2B5EF4-FFF2-40B4-BE49-F238E27FC236}">
              <a16:creationId xmlns:a16="http://schemas.microsoft.com/office/drawing/2014/main" id="{207B4760-6957-406F-8ADA-CA5714055CAD}"/>
            </a:ext>
          </a:extLst>
        </xdr:cNvPr>
        <xdr:cNvSpPr/>
      </xdr:nvSpPr>
      <xdr:spPr>
        <a:xfrm>
          <a:off x="18605500" y="6361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110870</xdr:rowOff>
    </xdr:from>
    <xdr:ext cx="469744" cy="259045"/>
    <xdr:sp macro="" textlink="">
      <xdr:nvSpPr>
        <xdr:cNvPr id="747" name="テキスト ボックス 746">
          <a:extLst>
            <a:ext uri="{FF2B5EF4-FFF2-40B4-BE49-F238E27FC236}">
              <a16:creationId xmlns:a16="http://schemas.microsoft.com/office/drawing/2014/main" id="{9C2BE3E9-F766-46B5-998D-27CDD2856661}"/>
            </a:ext>
          </a:extLst>
        </xdr:cNvPr>
        <xdr:cNvSpPr txBox="1"/>
      </xdr:nvSpPr>
      <xdr:spPr>
        <a:xfrm>
          <a:off x="18421428" y="645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2EB486F5-66BF-4F7A-B28E-6F04580F12C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2BA4E306-244C-4C66-A4F3-13B170FB974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DCF3E8A1-73A6-497D-BD07-011FB5DB42E5}"/>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CB7FF67-9444-4FDC-8CD4-747E47DCD4C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9BE7B240-C800-4561-8B9E-44A8259864C1}"/>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153452</xdr:rowOff>
    </xdr:from>
    <xdr:to>
      <xdr:col>116</xdr:col>
      <xdr:colOff>114300</xdr:colOff>
      <xdr:row>36</xdr:row>
      <xdr:rowOff>83602</xdr:rowOff>
    </xdr:to>
    <xdr:sp macro="" textlink="">
      <xdr:nvSpPr>
        <xdr:cNvPr id="753" name="楕円 752">
          <a:extLst>
            <a:ext uri="{FF2B5EF4-FFF2-40B4-BE49-F238E27FC236}">
              <a16:creationId xmlns:a16="http://schemas.microsoft.com/office/drawing/2014/main" id="{517039D3-1429-4D94-85AC-F712FCD0A4EB}"/>
            </a:ext>
          </a:extLst>
        </xdr:cNvPr>
        <xdr:cNvSpPr/>
      </xdr:nvSpPr>
      <xdr:spPr>
        <a:xfrm>
          <a:off x="22110700" y="615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4879</xdr:rowOff>
    </xdr:from>
    <xdr:ext cx="469744" cy="259045"/>
    <xdr:sp macro="" textlink="">
      <xdr:nvSpPr>
        <xdr:cNvPr id="754" name="投資及び出資金該当値テキスト">
          <a:extLst>
            <a:ext uri="{FF2B5EF4-FFF2-40B4-BE49-F238E27FC236}">
              <a16:creationId xmlns:a16="http://schemas.microsoft.com/office/drawing/2014/main" id="{3E8F4F1D-EFAA-482E-ADDF-5E49C66DD5BB}"/>
            </a:ext>
          </a:extLst>
        </xdr:cNvPr>
        <xdr:cNvSpPr txBox="1"/>
      </xdr:nvSpPr>
      <xdr:spPr>
        <a:xfrm>
          <a:off x="22212300" y="600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116441</xdr:rowOff>
    </xdr:from>
    <xdr:to>
      <xdr:col>112</xdr:col>
      <xdr:colOff>38100</xdr:colOff>
      <xdr:row>36</xdr:row>
      <xdr:rowOff>46591</xdr:rowOff>
    </xdr:to>
    <xdr:sp macro="" textlink="">
      <xdr:nvSpPr>
        <xdr:cNvPr id="755" name="楕円 754">
          <a:extLst>
            <a:ext uri="{FF2B5EF4-FFF2-40B4-BE49-F238E27FC236}">
              <a16:creationId xmlns:a16="http://schemas.microsoft.com/office/drawing/2014/main" id="{AEC66F66-3EC8-47A4-8955-B0C3487B0021}"/>
            </a:ext>
          </a:extLst>
        </xdr:cNvPr>
        <xdr:cNvSpPr/>
      </xdr:nvSpPr>
      <xdr:spPr>
        <a:xfrm>
          <a:off x="21272500" y="61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63118</xdr:rowOff>
    </xdr:from>
    <xdr:ext cx="469744" cy="259045"/>
    <xdr:sp macro="" textlink="">
      <xdr:nvSpPr>
        <xdr:cNvPr id="756" name="テキスト ボックス 755">
          <a:extLst>
            <a:ext uri="{FF2B5EF4-FFF2-40B4-BE49-F238E27FC236}">
              <a16:creationId xmlns:a16="http://schemas.microsoft.com/office/drawing/2014/main" id="{DFF02E5D-F5EF-450E-9A2D-049C4D67B94A}"/>
            </a:ext>
          </a:extLst>
        </xdr:cNvPr>
        <xdr:cNvSpPr txBox="1"/>
      </xdr:nvSpPr>
      <xdr:spPr>
        <a:xfrm>
          <a:off x="21088428" y="589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86505</xdr:rowOff>
    </xdr:from>
    <xdr:to>
      <xdr:col>107</xdr:col>
      <xdr:colOff>101600</xdr:colOff>
      <xdr:row>36</xdr:row>
      <xdr:rowOff>16655</xdr:rowOff>
    </xdr:to>
    <xdr:sp macro="" textlink="">
      <xdr:nvSpPr>
        <xdr:cNvPr id="757" name="楕円 756">
          <a:extLst>
            <a:ext uri="{FF2B5EF4-FFF2-40B4-BE49-F238E27FC236}">
              <a16:creationId xmlns:a16="http://schemas.microsoft.com/office/drawing/2014/main" id="{FB86C9B5-959D-4458-B268-D23ECF842E00}"/>
            </a:ext>
          </a:extLst>
        </xdr:cNvPr>
        <xdr:cNvSpPr/>
      </xdr:nvSpPr>
      <xdr:spPr>
        <a:xfrm>
          <a:off x="20383500" y="608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33182</xdr:rowOff>
    </xdr:from>
    <xdr:ext cx="469744" cy="259045"/>
    <xdr:sp macro="" textlink="">
      <xdr:nvSpPr>
        <xdr:cNvPr id="758" name="テキスト ボックス 757">
          <a:extLst>
            <a:ext uri="{FF2B5EF4-FFF2-40B4-BE49-F238E27FC236}">
              <a16:creationId xmlns:a16="http://schemas.microsoft.com/office/drawing/2014/main" id="{6528EE12-4A6E-48C2-A08B-BAB8EDAF830A}"/>
            </a:ext>
          </a:extLst>
        </xdr:cNvPr>
        <xdr:cNvSpPr txBox="1"/>
      </xdr:nvSpPr>
      <xdr:spPr>
        <a:xfrm>
          <a:off x="20199428" y="586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157371</xdr:rowOff>
    </xdr:from>
    <xdr:to>
      <xdr:col>102</xdr:col>
      <xdr:colOff>165100</xdr:colOff>
      <xdr:row>36</xdr:row>
      <xdr:rowOff>87521</xdr:rowOff>
    </xdr:to>
    <xdr:sp macro="" textlink="">
      <xdr:nvSpPr>
        <xdr:cNvPr id="759" name="楕円 758">
          <a:extLst>
            <a:ext uri="{FF2B5EF4-FFF2-40B4-BE49-F238E27FC236}">
              <a16:creationId xmlns:a16="http://schemas.microsoft.com/office/drawing/2014/main" id="{75EB32EB-1AED-49FE-B356-026324BA270F}"/>
            </a:ext>
          </a:extLst>
        </xdr:cNvPr>
        <xdr:cNvSpPr/>
      </xdr:nvSpPr>
      <xdr:spPr>
        <a:xfrm>
          <a:off x="19494500" y="61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104048</xdr:rowOff>
    </xdr:from>
    <xdr:ext cx="469744" cy="259045"/>
    <xdr:sp macro="" textlink="">
      <xdr:nvSpPr>
        <xdr:cNvPr id="760" name="テキスト ボックス 759">
          <a:extLst>
            <a:ext uri="{FF2B5EF4-FFF2-40B4-BE49-F238E27FC236}">
              <a16:creationId xmlns:a16="http://schemas.microsoft.com/office/drawing/2014/main" id="{BA62FE2F-1CE9-4D04-B9D3-8D889AD2C380}"/>
            </a:ext>
          </a:extLst>
        </xdr:cNvPr>
        <xdr:cNvSpPr txBox="1"/>
      </xdr:nvSpPr>
      <xdr:spPr>
        <a:xfrm>
          <a:off x="19310428" y="593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154976</xdr:rowOff>
    </xdr:from>
    <xdr:to>
      <xdr:col>98</xdr:col>
      <xdr:colOff>38100</xdr:colOff>
      <xdr:row>36</xdr:row>
      <xdr:rowOff>85126</xdr:rowOff>
    </xdr:to>
    <xdr:sp macro="" textlink="">
      <xdr:nvSpPr>
        <xdr:cNvPr id="761" name="楕円 760">
          <a:extLst>
            <a:ext uri="{FF2B5EF4-FFF2-40B4-BE49-F238E27FC236}">
              <a16:creationId xmlns:a16="http://schemas.microsoft.com/office/drawing/2014/main" id="{7593929E-D35E-40C9-B03F-7C3357CEF4D6}"/>
            </a:ext>
          </a:extLst>
        </xdr:cNvPr>
        <xdr:cNvSpPr/>
      </xdr:nvSpPr>
      <xdr:spPr>
        <a:xfrm>
          <a:off x="18605500" y="615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101653</xdr:rowOff>
    </xdr:from>
    <xdr:ext cx="469744" cy="259045"/>
    <xdr:sp macro="" textlink="">
      <xdr:nvSpPr>
        <xdr:cNvPr id="762" name="テキスト ボックス 761">
          <a:extLst>
            <a:ext uri="{FF2B5EF4-FFF2-40B4-BE49-F238E27FC236}">
              <a16:creationId xmlns:a16="http://schemas.microsoft.com/office/drawing/2014/main" id="{8A6C479C-0AE4-4F50-89A2-DA1F2C363478}"/>
            </a:ext>
          </a:extLst>
        </xdr:cNvPr>
        <xdr:cNvSpPr txBox="1"/>
      </xdr:nvSpPr>
      <xdr:spPr>
        <a:xfrm>
          <a:off x="18421428" y="59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1F831CB7-DF85-493F-AD4A-446E6441E8BD}"/>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1802D98F-D753-4F30-A15F-2A4DD450F50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333E9DAF-1977-43AA-8589-78F27DE7B41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B5E444CC-0BDA-492E-9842-2A04EB70423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E835997-9500-4375-A4B1-715E5BD25CE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F54870FD-6A81-48FA-B791-768AFB1277F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D0EF2AB9-93BB-4B99-9B0C-B67D78E3C62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89762C7E-A374-46A3-A790-EF77B8ABA77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C912D73A-9C08-44DF-923E-33A8E56B958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E07146F8-F181-48CB-8DD8-E1A5ADAD3D7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4354E1D5-2270-46EE-AD7C-6DDA0228BD36}"/>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F41FF08B-3878-45EA-81CC-1B024A0FC8E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113D6943-E86A-4C78-8EB3-669E192E9A35}"/>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BE90845C-3C28-43F6-9DD6-D2C9FF03AD26}"/>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A8210774-BB30-40B3-B621-114CB482796B}"/>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E2123C9-8BB7-4ED0-BDC7-D6AA7723D65B}"/>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939E7127-57A2-47F8-A8F9-6E40DC4290B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AAD527C6-D418-442D-A3CD-883D45614B6A}"/>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9ACCDA73-757F-4489-B51B-FFBECDEBC5E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44BBB2E-2DC0-41D6-BCAD-72F3BF9A04BC}"/>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8E5B443E-790A-45CD-B027-413E32353A2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111147</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FFB7E313-7191-4073-8998-879277B34514}"/>
            </a:ext>
          </a:extLst>
        </xdr:cNvPr>
        <xdr:cNvCxnSpPr/>
      </xdr:nvCxnSpPr>
      <xdr:spPr>
        <a:xfrm flipV="1">
          <a:off x="22159595" y="8855097"/>
          <a:ext cx="1269" cy="1228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69703533-CCEB-4B05-B3AF-78547FB9AFC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91408C8B-0A69-4ED1-8FE3-97F32C5C0EF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57824</xdr:rowOff>
    </xdr:from>
    <xdr:ext cx="534377" cy="259045"/>
    <xdr:sp macro="" textlink="">
      <xdr:nvSpPr>
        <xdr:cNvPr id="787" name="貸付金最大値テキスト">
          <a:extLst>
            <a:ext uri="{FF2B5EF4-FFF2-40B4-BE49-F238E27FC236}">
              <a16:creationId xmlns:a16="http://schemas.microsoft.com/office/drawing/2014/main" id="{70E0ADC8-8D08-4005-8CFF-0DAFD3D4DCF5}"/>
            </a:ext>
          </a:extLst>
        </xdr:cNvPr>
        <xdr:cNvSpPr txBox="1"/>
      </xdr:nvSpPr>
      <xdr:spPr>
        <a:xfrm>
          <a:off x="22212300" y="863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111147</xdr:rowOff>
    </xdr:from>
    <xdr:to>
      <xdr:col>116</xdr:col>
      <xdr:colOff>152400</xdr:colOff>
      <xdr:row>51</xdr:row>
      <xdr:rowOff>111147</xdr:rowOff>
    </xdr:to>
    <xdr:cxnSp macro="">
      <xdr:nvCxnSpPr>
        <xdr:cNvPr id="788" name="直線コネクタ 787">
          <a:extLst>
            <a:ext uri="{FF2B5EF4-FFF2-40B4-BE49-F238E27FC236}">
              <a16:creationId xmlns:a16="http://schemas.microsoft.com/office/drawing/2014/main" id="{2CC709B9-A1C5-4499-AFCB-8CE4BD218794}"/>
            </a:ext>
          </a:extLst>
        </xdr:cNvPr>
        <xdr:cNvCxnSpPr/>
      </xdr:nvCxnSpPr>
      <xdr:spPr>
        <a:xfrm>
          <a:off x="22072600" y="8855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82962</xdr:rowOff>
    </xdr:from>
    <xdr:to>
      <xdr:col>116</xdr:col>
      <xdr:colOff>63500</xdr:colOff>
      <xdr:row>58</xdr:row>
      <xdr:rowOff>83556</xdr:rowOff>
    </xdr:to>
    <xdr:cxnSp macro="">
      <xdr:nvCxnSpPr>
        <xdr:cNvPr id="789" name="直線コネクタ 788">
          <a:extLst>
            <a:ext uri="{FF2B5EF4-FFF2-40B4-BE49-F238E27FC236}">
              <a16:creationId xmlns:a16="http://schemas.microsoft.com/office/drawing/2014/main" id="{064C13C3-ECB6-4BFD-9BB9-2921526D5CA5}"/>
            </a:ext>
          </a:extLst>
        </xdr:cNvPr>
        <xdr:cNvCxnSpPr/>
      </xdr:nvCxnSpPr>
      <xdr:spPr>
        <a:xfrm flipV="1">
          <a:off x="21323300" y="10027062"/>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158983</xdr:rowOff>
    </xdr:from>
    <xdr:ext cx="469744" cy="259045"/>
    <xdr:sp macro="" textlink="">
      <xdr:nvSpPr>
        <xdr:cNvPr id="790" name="貸付金平均値テキスト">
          <a:extLst>
            <a:ext uri="{FF2B5EF4-FFF2-40B4-BE49-F238E27FC236}">
              <a16:creationId xmlns:a16="http://schemas.microsoft.com/office/drawing/2014/main" id="{8D849A6B-1F5C-4B6D-B3A3-25E6C092C40A}"/>
            </a:ext>
          </a:extLst>
        </xdr:cNvPr>
        <xdr:cNvSpPr txBox="1"/>
      </xdr:nvSpPr>
      <xdr:spPr>
        <a:xfrm>
          <a:off x="22212300" y="976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136106</xdr:rowOff>
    </xdr:from>
    <xdr:to>
      <xdr:col>116</xdr:col>
      <xdr:colOff>114300</xdr:colOff>
      <xdr:row>58</xdr:row>
      <xdr:rowOff>66256</xdr:rowOff>
    </xdr:to>
    <xdr:sp macro="" textlink="">
      <xdr:nvSpPr>
        <xdr:cNvPr id="791" name="フローチャート: 判断 790">
          <a:extLst>
            <a:ext uri="{FF2B5EF4-FFF2-40B4-BE49-F238E27FC236}">
              <a16:creationId xmlns:a16="http://schemas.microsoft.com/office/drawing/2014/main" id="{EF99053D-C830-4A03-A5B8-75139B448A5A}"/>
            </a:ext>
          </a:extLst>
        </xdr:cNvPr>
        <xdr:cNvSpPr/>
      </xdr:nvSpPr>
      <xdr:spPr>
        <a:xfrm>
          <a:off x="221107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83556</xdr:rowOff>
    </xdr:from>
    <xdr:to>
      <xdr:col>111</xdr:col>
      <xdr:colOff>177800</xdr:colOff>
      <xdr:row>58</xdr:row>
      <xdr:rowOff>84173</xdr:rowOff>
    </xdr:to>
    <xdr:cxnSp macro="">
      <xdr:nvCxnSpPr>
        <xdr:cNvPr id="792" name="直線コネクタ 791">
          <a:extLst>
            <a:ext uri="{FF2B5EF4-FFF2-40B4-BE49-F238E27FC236}">
              <a16:creationId xmlns:a16="http://schemas.microsoft.com/office/drawing/2014/main" id="{F435B93A-1C20-483C-8942-BABFB867EF04}"/>
            </a:ext>
          </a:extLst>
        </xdr:cNvPr>
        <xdr:cNvCxnSpPr/>
      </xdr:nvCxnSpPr>
      <xdr:spPr>
        <a:xfrm flipV="1">
          <a:off x="20434300" y="10027656"/>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123853</xdr:rowOff>
    </xdr:from>
    <xdr:to>
      <xdr:col>112</xdr:col>
      <xdr:colOff>38100</xdr:colOff>
      <xdr:row>58</xdr:row>
      <xdr:rowOff>54003</xdr:rowOff>
    </xdr:to>
    <xdr:sp macro="" textlink="">
      <xdr:nvSpPr>
        <xdr:cNvPr id="793" name="フローチャート: 判断 792">
          <a:extLst>
            <a:ext uri="{FF2B5EF4-FFF2-40B4-BE49-F238E27FC236}">
              <a16:creationId xmlns:a16="http://schemas.microsoft.com/office/drawing/2014/main" id="{B8F345F2-F16B-4658-93BA-4FF8C6527A01}"/>
            </a:ext>
          </a:extLst>
        </xdr:cNvPr>
        <xdr:cNvSpPr/>
      </xdr:nvSpPr>
      <xdr:spPr>
        <a:xfrm>
          <a:off x="21272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70530</xdr:rowOff>
    </xdr:from>
    <xdr:ext cx="469744" cy="259045"/>
    <xdr:sp macro="" textlink="">
      <xdr:nvSpPr>
        <xdr:cNvPr id="794" name="テキスト ボックス 793">
          <a:extLst>
            <a:ext uri="{FF2B5EF4-FFF2-40B4-BE49-F238E27FC236}">
              <a16:creationId xmlns:a16="http://schemas.microsoft.com/office/drawing/2014/main" id="{24FD843A-B294-47DC-A364-7655D0BDDAE5}"/>
            </a:ext>
          </a:extLst>
        </xdr:cNvPr>
        <xdr:cNvSpPr txBox="1"/>
      </xdr:nvSpPr>
      <xdr:spPr>
        <a:xfrm>
          <a:off x="21088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84173</xdr:rowOff>
    </xdr:from>
    <xdr:to>
      <xdr:col>107</xdr:col>
      <xdr:colOff>50800</xdr:colOff>
      <xdr:row>58</xdr:row>
      <xdr:rowOff>84699</xdr:rowOff>
    </xdr:to>
    <xdr:cxnSp macro="">
      <xdr:nvCxnSpPr>
        <xdr:cNvPr id="795" name="直線コネクタ 794">
          <a:extLst>
            <a:ext uri="{FF2B5EF4-FFF2-40B4-BE49-F238E27FC236}">
              <a16:creationId xmlns:a16="http://schemas.microsoft.com/office/drawing/2014/main" id="{EB018D3F-9665-4CE1-B4F5-D57349E3EB1B}"/>
            </a:ext>
          </a:extLst>
        </xdr:cNvPr>
        <xdr:cNvCxnSpPr/>
      </xdr:nvCxnSpPr>
      <xdr:spPr>
        <a:xfrm flipV="1">
          <a:off x="19545300" y="10028273"/>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152336</xdr:rowOff>
    </xdr:from>
    <xdr:to>
      <xdr:col>107</xdr:col>
      <xdr:colOff>101600</xdr:colOff>
      <xdr:row>58</xdr:row>
      <xdr:rowOff>82486</xdr:rowOff>
    </xdr:to>
    <xdr:sp macro="" textlink="">
      <xdr:nvSpPr>
        <xdr:cNvPr id="796" name="フローチャート: 判断 795">
          <a:extLst>
            <a:ext uri="{FF2B5EF4-FFF2-40B4-BE49-F238E27FC236}">
              <a16:creationId xmlns:a16="http://schemas.microsoft.com/office/drawing/2014/main" id="{094D7964-25CE-4D29-80D6-2814BA2DD335}"/>
            </a:ext>
          </a:extLst>
        </xdr:cNvPr>
        <xdr:cNvSpPr/>
      </xdr:nvSpPr>
      <xdr:spPr>
        <a:xfrm>
          <a:off x="20383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99013</xdr:rowOff>
    </xdr:from>
    <xdr:ext cx="469744" cy="259045"/>
    <xdr:sp macro="" textlink="">
      <xdr:nvSpPr>
        <xdr:cNvPr id="797" name="テキスト ボックス 796">
          <a:extLst>
            <a:ext uri="{FF2B5EF4-FFF2-40B4-BE49-F238E27FC236}">
              <a16:creationId xmlns:a16="http://schemas.microsoft.com/office/drawing/2014/main" id="{3422E63E-DFE9-417C-8130-90A43D81DD8E}"/>
            </a:ext>
          </a:extLst>
        </xdr:cNvPr>
        <xdr:cNvSpPr txBox="1"/>
      </xdr:nvSpPr>
      <xdr:spPr>
        <a:xfrm>
          <a:off x="20199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75943</xdr:rowOff>
    </xdr:from>
    <xdr:to>
      <xdr:col>102</xdr:col>
      <xdr:colOff>114300</xdr:colOff>
      <xdr:row>58</xdr:row>
      <xdr:rowOff>84699</xdr:rowOff>
    </xdr:to>
    <xdr:cxnSp macro="">
      <xdr:nvCxnSpPr>
        <xdr:cNvPr id="798" name="直線コネクタ 797">
          <a:extLst>
            <a:ext uri="{FF2B5EF4-FFF2-40B4-BE49-F238E27FC236}">
              <a16:creationId xmlns:a16="http://schemas.microsoft.com/office/drawing/2014/main" id="{D9905C47-D20D-4A52-B398-65446D2BB601}"/>
            </a:ext>
          </a:extLst>
        </xdr:cNvPr>
        <xdr:cNvCxnSpPr/>
      </xdr:nvCxnSpPr>
      <xdr:spPr>
        <a:xfrm>
          <a:off x="18656300" y="10020043"/>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9507</xdr:rowOff>
    </xdr:from>
    <xdr:to>
      <xdr:col>102</xdr:col>
      <xdr:colOff>165100</xdr:colOff>
      <xdr:row>58</xdr:row>
      <xdr:rowOff>111107</xdr:rowOff>
    </xdr:to>
    <xdr:sp macro="" textlink="">
      <xdr:nvSpPr>
        <xdr:cNvPr id="799" name="フローチャート: 判断 798">
          <a:extLst>
            <a:ext uri="{FF2B5EF4-FFF2-40B4-BE49-F238E27FC236}">
              <a16:creationId xmlns:a16="http://schemas.microsoft.com/office/drawing/2014/main" id="{D14FF3DE-E084-442F-9971-B164A77D3F7A}"/>
            </a:ext>
          </a:extLst>
        </xdr:cNvPr>
        <xdr:cNvSpPr/>
      </xdr:nvSpPr>
      <xdr:spPr>
        <a:xfrm>
          <a:off x="19494500" y="99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127634</xdr:rowOff>
    </xdr:from>
    <xdr:ext cx="469744" cy="259045"/>
    <xdr:sp macro="" textlink="">
      <xdr:nvSpPr>
        <xdr:cNvPr id="800" name="テキスト ボックス 799">
          <a:extLst>
            <a:ext uri="{FF2B5EF4-FFF2-40B4-BE49-F238E27FC236}">
              <a16:creationId xmlns:a16="http://schemas.microsoft.com/office/drawing/2014/main" id="{BBF326C8-F7BB-477D-B2C1-380026F5CE11}"/>
            </a:ext>
          </a:extLst>
        </xdr:cNvPr>
        <xdr:cNvSpPr txBox="1"/>
      </xdr:nvSpPr>
      <xdr:spPr>
        <a:xfrm>
          <a:off x="19310428" y="972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51409</xdr:rowOff>
    </xdr:from>
    <xdr:to>
      <xdr:col>98</xdr:col>
      <xdr:colOff>38100</xdr:colOff>
      <xdr:row>58</xdr:row>
      <xdr:rowOff>153009</xdr:rowOff>
    </xdr:to>
    <xdr:sp macro="" textlink="">
      <xdr:nvSpPr>
        <xdr:cNvPr id="801" name="フローチャート: 判断 800">
          <a:extLst>
            <a:ext uri="{FF2B5EF4-FFF2-40B4-BE49-F238E27FC236}">
              <a16:creationId xmlns:a16="http://schemas.microsoft.com/office/drawing/2014/main" id="{01BE73CB-FB1F-423D-887C-80A5405A4DF1}"/>
            </a:ext>
          </a:extLst>
        </xdr:cNvPr>
        <xdr:cNvSpPr/>
      </xdr:nvSpPr>
      <xdr:spPr>
        <a:xfrm>
          <a:off x="18605500" y="99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144136</xdr:rowOff>
    </xdr:from>
    <xdr:ext cx="469744" cy="259045"/>
    <xdr:sp macro="" textlink="">
      <xdr:nvSpPr>
        <xdr:cNvPr id="802" name="テキスト ボックス 801">
          <a:extLst>
            <a:ext uri="{FF2B5EF4-FFF2-40B4-BE49-F238E27FC236}">
              <a16:creationId xmlns:a16="http://schemas.microsoft.com/office/drawing/2014/main" id="{46367E68-C43D-4167-BB38-EB0EE9A7FF81}"/>
            </a:ext>
          </a:extLst>
        </xdr:cNvPr>
        <xdr:cNvSpPr txBox="1"/>
      </xdr:nvSpPr>
      <xdr:spPr>
        <a:xfrm>
          <a:off x="18421428" y="1008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1BBF22CF-F0F3-4692-8B83-45F58CCED4F7}"/>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1F6FF6B0-638D-4161-8CA5-C834E2491C7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B9EBDDB-1FA0-4633-8E9C-5C6FDBFF67B4}"/>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D89269DE-8ACC-4114-BFB3-71DF16A1675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962397F8-2BCB-4566-8209-40B1081824A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32162</xdr:rowOff>
    </xdr:from>
    <xdr:to>
      <xdr:col>116</xdr:col>
      <xdr:colOff>114300</xdr:colOff>
      <xdr:row>58</xdr:row>
      <xdr:rowOff>133762</xdr:rowOff>
    </xdr:to>
    <xdr:sp macro="" textlink="">
      <xdr:nvSpPr>
        <xdr:cNvPr id="808" name="楕円 807">
          <a:extLst>
            <a:ext uri="{FF2B5EF4-FFF2-40B4-BE49-F238E27FC236}">
              <a16:creationId xmlns:a16="http://schemas.microsoft.com/office/drawing/2014/main" id="{E8177518-772C-4321-959C-C54EC80DF183}"/>
            </a:ext>
          </a:extLst>
        </xdr:cNvPr>
        <xdr:cNvSpPr/>
      </xdr:nvSpPr>
      <xdr:spPr>
        <a:xfrm>
          <a:off x="22110700" y="99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118539</xdr:rowOff>
    </xdr:from>
    <xdr:ext cx="469744" cy="259045"/>
    <xdr:sp macro="" textlink="">
      <xdr:nvSpPr>
        <xdr:cNvPr id="809" name="貸付金該当値テキスト">
          <a:extLst>
            <a:ext uri="{FF2B5EF4-FFF2-40B4-BE49-F238E27FC236}">
              <a16:creationId xmlns:a16="http://schemas.microsoft.com/office/drawing/2014/main" id="{0D89508B-D1BE-473E-B973-E6203DCC4007}"/>
            </a:ext>
          </a:extLst>
        </xdr:cNvPr>
        <xdr:cNvSpPr txBox="1"/>
      </xdr:nvSpPr>
      <xdr:spPr>
        <a:xfrm>
          <a:off x="22212300" y="989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32756</xdr:rowOff>
    </xdr:from>
    <xdr:to>
      <xdr:col>112</xdr:col>
      <xdr:colOff>38100</xdr:colOff>
      <xdr:row>58</xdr:row>
      <xdr:rowOff>134356</xdr:rowOff>
    </xdr:to>
    <xdr:sp macro="" textlink="">
      <xdr:nvSpPr>
        <xdr:cNvPr id="810" name="楕円 809">
          <a:extLst>
            <a:ext uri="{FF2B5EF4-FFF2-40B4-BE49-F238E27FC236}">
              <a16:creationId xmlns:a16="http://schemas.microsoft.com/office/drawing/2014/main" id="{4E973E36-9124-4068-B3F5-5D1E57E85F7F}"/>
            </a:ext>
          </a:extLst>
        </xdr:cNvPr>
        <xdr:cNvSpPr/>
      </xdr:nvSpPr>
      <xdr:spPr>
        <a:xfrm>
          <a:off x="21272500" y="997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125483</xdr:rowOff>
    </xdr:from>
    <xdr:ext cx="469744" cy="259045"/>
    <xdr:sp macro="" textlink="">
      <xdr:nvSpPr>
        <xdr:cNvPr id="811" name="テキスト ボックス 810">
          <a:extLst>
            <a:ext uri="{FF2B5EF4-FFF2-40B4-BE49-F238E27FC236}">
              <a16:creationId xmlns:a16="http://schemas.microsoft.com/office/drawing/2014/main" id="{97587172-8441-4843-8C24-644859879755}"/>
            </a:ext>
          </a:extLst>
        </xdr:cNvPr>
        <xdr:cNvSpPr txBox="1"/>
      </xdr:nvSpPr>
      <xdr:spPr>
        <a:xfrm>
          <a:off x="21088428" y="1006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33373</xdr:rowOff>
    </xdr:from>
    <xdr:to>
      <xdr:col>107</xdr:col>
      <xdr:colOff>101600</xdr:colOff>
      <xdr:row>58</xdr:row>
      <xdr:rowOff>134973</xdr:rowOff>
    </xdr:to>
    <xdr:sp macro="" textlink="">
      <xdr:nvSpPr>
        <xdr:cNvPr id="812" name="楕円 811">
          <a:extLst>
            <a:ext uri="{FF2B5EF4-FFF2-40B4-BE49-F238E27FC236}">
              <a16:creationId xmlns:a16="http://schemas.microsoft.com/office/drawing/2014/main" id="{4549887A-A8A5-4B39-989A-9CC857C1A3F5}"/>
            </a:ext>
          </a:extLst>
        </xdr:cNvPr>
        <xdr:cNvSpPr/>
      </xdr:nvSpPr>
      <xdr:spPr>
        <a:xfrm>
          <a:off x="20383500" y="997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126100</xdr:rowOff>
    </xdr:from>
    <xdr:ext cx="469744" cy="259045"/>
    <xdr:sp macro="" textlink="">
      <xdr:nvSpPr>
        <xdr:cNvPr id="813" name="テキスト ボックス 812">
          <a:extLst>
            <a:ext uri="{FF2B5EF4-FFF2-40B4-BE49-F238E27FC236}">
              <a16:creationId xmlns:a16="http://schemas.microsoft.com/office/drawing/2014/main" id="{FE0A02E8-A4A9-4962-A35E-5900EB0DC8EA}"/>
            </a:ext>
          </a:extLst>
        </xdr:cNvPr>
        <xdr:cNvSpPr txBox="1"/>
      </xdr:nvSpPr>
      <xdr:spPr>
        <a:xfrm>
          <a:off x="20199428" y="1007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33899</xdr:rowOff>
    </xdr:from>
    <xdr:to>
      <xdr:col>102</xdr:col>
      <xdr:colOff>165100</xdr:colOff>
      <xdr:row>58</xdr:row>
      <xdr:rowOff>135499</xdr:rowOff>
    </xdr:to>
    <xdr:sp macro="" textlink="">
      <xdr:nvSpPr>
        <xdr:cNvPr id="814" name="楕円 813">
          <a:extLst>
            <a:ext uri="{FF2B5EF4-FFF2-40B4-BE49-F238E27FC236}">
              <a16:creationId xmlns:a16="http://schemas.microsoft.com/office/drawing/2014/main" id="{AF717D78-32DA-4072-9C27-36478A1714DA}"/>
            </a:ext>
          </a:extLst>
        </xdr:cNvPr>
        <xdr:cNvSpPr/>
      </xdr:nvSpPr>
      <xdr:spPr>
        <a:xfrm>
          <a:off x="19494500" y="9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126626</xdr:rowOff>
    </xdr:from>
    <xdr:ext cx="469744" cy="259045"/>
    <xdr:sp macro="" textlink="">
      <xdr:nvSpPr>
        <xdr:cNvPr id="815" name="テキスト ボックス 814">
          <a:extLst>
            <a:ext uri="{FF2B5EF4-FFF2-40B4-BE49-F238E27FC236}">
              <a16:creationId xmlns:a16="http://schemas.microsoft.com/office/drawing/2014/main" id="{25BE09B3-E192-48BE-8EB3-0DD40A44DAAE}"/>
            </a:ext>
          </a:extLst>
        </xdr:cNvPr>
        <xdr:cNvSpPr txBox="1"/>
      </xdr:nvSpPr>
      <xdr:spPr>
        <a:xfrm>
          <a:off x="19310428" y="1007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25143</xdr:rowOff>
    </xdr:from>
    <xdr:to>
      <xdr:col>98</xdr:col>
      <xdr:colOff>38100</xdr:colOff>
      <xdr:row>58</xdr:row>
      <xdr:rowOff>126743</xdr:rowOff>
    </xdr:to>
    <xdr:sp macro="" textlink="">
      <xdr:nvSpPr>
        <xdr:cNvPr id="816" name="楕円 815">
          <a:extLst>
            <a:ext uri="{FF2B5EF4-FFF2-40B4-BE49-F238E27FC236}">
              <a16:creationId xmlns:a16="http://schemas.microsoft.com/office/drawing/2014/main" id="{43752ABE-1BB4-48AF-91CF-C646330B5F1F}"/>
            </a:ext>
          </a:extLst>
        </xdr:cNvPr>
        <xdr:cNvSpPr/>
      </xdr:nvSpPr>
      <xdr:spPr>
        <a:xfrm>
          <a:off x="18605500" y="99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143270</xdr:rowOff>
    </xdr:from>
    <xdr:ext cx="469744" cy="259045"/>
    <xdr:sp macro="" textlink="">
      <xdr:nvSpPr>
        <xdr:cNvPr id="817" name="テキスト ボックス 816">
          <a:extLst>
            <a:ext uri="{FF2B5EF4-FFF2-40B4-BE49-F238E27FC236}">
              <a16:creationId xmlns:a16="http://schemas.microsoft.com/office/drawing/2014/main" id="{9F65C957-2439-4AF6-BFE5-FB2EBDA7E9E2}"/>
            </a:ext>
          </a:extLst>
        </xdr:cNvPr>
        <xdr:cNvSpPr txBox="1"/>
      </xdr:nvSpPr>
      <xdr:spPr>
        <a:xfrm>
          <a:off x="18421428" y="974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CD19B0C2-E810-46BA-84AA-0EA1BF1FFFB2}"/>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3245FAD3-DF08-4DB2-8D81-03C9790E3562}"/>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756EA95C-F90A-4B35-8FCB-EBFCF8660C1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AFE4A5A7-D5DB-4454-BA87-990D90AD9C5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2F83E96D-71E0-4D84-BC09-6B702EFF8483}"/>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8E9D8956-3507-42B5-AEF5-1B275BEAF9D6}"/>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91F53F01-F67D-4422-B268-63EFC55F06D5}"/>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85052C63-1610-4B5E-8954-418B5D2A5B87}"/>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6D5FAFE6-C366-44B5-84B2-7354C06AA652}"/>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D91E8C13-231B-4CAF-A994-AF38ACDB9F4C}"/>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B4062F3D-981A-40A8-851A-3DB115A414C8}"/>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D737E6BD-FEEC-4C62-99F2-798B25B20EEA}"/>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FBB8D42B-8F64-4361-9784-55058A78D394}"/>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102359F7-D8D6-403F-9E64-F417001ED67D}"/>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9F4DDA44-0B44-4AC3-8990-EC40D5A70F5B}"/>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630DA6AC-674D-47CA-82B6-F1B3634194FF}"/>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ACFA50C5-C36A-4B87-BAC1-97E666A128CA}"/>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9EBA78EC-525C-418C-8901-9A15DA870532}"/>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FEEA82C5-1051-4AD4-9B2B-A6D55B7C4C89}"/>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B7E5DD41-61DA-4191-A13F-3CA18F562B56}"/>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4830BF1C-76D5-41AF-A900-C9A45CB316B5}"/>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15DB129E-3E59-4B50-9B43-45E92E3C9356}"/>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8F7EDA85-B154-490F-9C07-F94757668584}"/>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DCD8AE92-E834-48CB-91AF-3919CD1D44EB}"/>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10211</xdr:rowOff>
    </xdr:from>
    <xdr:to>
      <xdr:col>116</xdr:col>
      <xdr:colOff>62864</xdr:colOff>
      <xdr:row>79</xdr:row>
      <xdr:rowOff>30404</xdr:rowOff>
    </xdr:to>
    <xdr:cxnSp macro="">
      <xdr:nvCxnSpPr>
        <xdr:cNvPr id="842" name="直線コネクタ 841">
          <a:extLst>
            <a:ext uri="{FF2B5EF4-FFF2-40B4-BE49-F238E27FC236}">
              <a16:creationId xmlns:a16="http://schemas.microsoft.com/office/drawing/2014/main" id="{5B0BE1CB-C287-43F7-A5CD-CCD66E68C9ED}"/>
            </a:ext>
          </a:extLst>
        </xdr:cNvPr>
        <xdr:cNvCxnSpPr/>
      </xdr:nvCxnSpPr>
      <xdr:spPr>
        <a:xfrm flipV="1">
          <a:off x="22159595" y="12011711"/>
          <a:ext cx="1269" cy="156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34231</xdr:rowOff>
    </xdr:from>
    <xdr:ext cx="534377" cy="259045"/>
    <xdr:sp macro="" textlink="">
      <xdr:nvSpPr>
        <xdr:cNvPr id="843" name="繰出金最小値テキスト">
          <a:extLst>
            <a:ext uri="{FF2B5EF4-FFF2-40B4-BE49-F238E27FC236}">
              <a16:creationId xmlns:a16="http://schemas.microsoft.com/office/drawing/2014/main" id="{2C7DE092-1C2A-49CB-999B-ADCA7396F71C}"/>
            </a:ext>
          </a:extLst>
        </xdr:cNvPr>
        <xdr:cNvSpPr txBox="1"/>
      </xdr:nvSpPr>
      <xdr:spPr>
        <a:xfrm>
          <a:off x="22212300" y="1357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30404</xdr:rowOff>
    </xdr:from>
    <xdr:to>
      <xdr:col>116</xdr:col>
      <xdr:colOff>152400</xdr:colOff>
      <xdr:row>79</xdr:row>
      <xdr:rowOff>30404</xdr:rowOff>
    </xdr:to>
    <xdr:cxnSp macro="">
      <xdr:nvCxnSpPr>
        <xdr:cNvPr id="844" name="直線コネクタ 843">
          <a:extLst>
            <a:ext uri="{FF2B5EF4-FFF2-40B4-BE49-F238E27FC236}">
              <a16:creationId xmlns:a16="http://schemas.microsoft.com/office/drawing/2014/main" id="{6447B3B2-624E-4E5E-AE3E-3D25DECFF52F}"/>
            </a:ext>
          </a:extLst>
        </xdr:cNvPr>
        <xdr:cNvCxnSpPr/>
      </xdr:nvCxnSpPr>
      <xdr:spPr>
        <a:xfrm>
          <a:off x="22072600" y="135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128338</xdr:rowOff>
    </xdr:from>
    <xdr:ext cx="599010" cy="259045"/>
    <xdr:sp macro="" textlink="">
      <xdr:nvSpPr>
        <xdr:cNvPr id="845" name="繰出金最大値テキスト">
          <a:extLst>
            <a:ext uri="{FF2B5EF4-FFF2-40B4-BE49-F238E27FC236}">
              <a16:creationId xmlns:a16="http://schemas.microsoft.com/office/drawing/2014/main" id="{D5730A3A-B7EB-4649-9805-353F5F73776C}"/>
            </a:ext>
          </a:extLst>
        </xdr:cNvPr>
        <xdr:cNvSpPr txBox="1"/>
      </xdr:nvSpPr>
      <xdr:spPr>
        <a:xfrm>
          <a:off x="22212300" y="117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10211</xdr:rowOff>
    </xdr:from>
    <xdr:to>
      <xdr:col>116</xdr:col>
      <xdr:colOff>152400</xdr:colOff>
      <xdr:row>70</xdr:row>
      <xdr:rowOff>10211</xdr:rowOff>
    </xdr:to>
    <xdr:cxnSp macro="">
      <xdr:nvCxnSpPr>
        <xdr:cNvPr id="846" name="直線コネクタ 845">
          <a:extLst>
            <a:ext uri="{FF2B5EF4-FFF2-40B4-BE49-F238E27FC236}">
              <a16:creationId xmlns:a16="http://schemas.microsoft.com/office/drawing/2014/main" id="{C569F3D6-60D3-4947-8961-07EAD89D127A}"/>
            </a:ext>
          </a:extLst>
        </xdr:cNvPr>
        <xdr:cNvCxnSpPr/>
      </xdr:nvCxnSpPr>
      <xdr:spPr>
        <a:xfrm>
          <a:off x="22072600" y="12011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33832</xdr:rowOff>
    </xdr:from>
    <xdr:to>
      <xdr:col>116</xdr:col>
      <xdr:colOff>63500</xdr:colOff>
      <xdr:row>77</xdr:row>
      <xdr:rowOff>67374</xdr:rowOff>
    </xdr:to>
    <xdr:cxnSp macro="">
      <xdr:nvCxnSpPr>
        <xdr:cNvPr id="847" name="直線コネクタ 846">
          <a:extLst>
            <a:ext uri="{FF2B5EF4-FFF2-40B4-BE49-F238E27FC236}">
              <a16:creationId xmlns:a16="http://schemas.microsoft.com/office/drawing/2014/main" id="{1B00669F-324E-45DF-966A-BB756D8C0F41}"/>
            </a:ext>
          </a:extLst>
        </xdr:cNvPr>
        <xdr:cNvCxnSpPr/>
      </xdr:nvCxnSpPr>
      <xdr:spPr>
        <a:xfrm flipV="1">
          <a:off x="21323300" y="13235482"/>
          <a:ext cx="838200" cy="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132415</xdr:rowOff>
    </xdr:from>
    <xdr:ext cx="534377" cy="259045"/>
    <xdr:sp macro="" textlink="">
      <xdr:nvSpPr>
        <xdr:cNvPr id="848" name="繰出金平均値テキスト">
          <a:extLst>
            <a:ext uri="{FF2B5EF4-FFF2-40B4-BE49-F238E27FC236}">
              <a16:creationId xmlns:a16="http://schemas.microsoft.com/office/drawing/2014/main" id="{0BBF59AA-1E59-42BA-BC26-0A6414C00B7D}"/>
            </a:ext>
          </a:extLst>
        </xdr:cNvPr>
        <xdr:cNvSpPr txBox="1"/>
      </xdr:nvSpPr>
      <xdr:spPr>
        <a:xfrm>
          <a:off x="22212300" y="12991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109538</xdr:rowOff>
    </xdr:from>
    <xdr:to>
      <xdr:col>116</xdr:col>
      <xdr:colOff>114300</xdr:colOff>
      <xdr:row>77</xdr:row>
      <xdr:rowOff>39688</xdr:rowOff>
    </xdr:to>
    <xdr:sp macro="" textlink="">
      <xdr:nvSpPr>
        <xdr:cNvPr id="849" name="フローチャート: 判断 848">
          <a:extLst>
            <a:ext uri="{FF2B5EF4-FFF2-40B4-BE49-F238E27FC236}">
              <a16:creationId xmlns:a16="http://schemas.microsoft.com/office/drawing/2014/main" id="{4230781A-B1A7-4AC7-AEE6-EB6DCEDFD139}"/>
            </a:ext>
          </a:extLst>
        </xdr:cNvPr>
        <xdr:cNvSpPr/>
      </xdr:nvSpPr>
      <xdr:spPr>
        <a:xfrm>
          <a:off x="22110700" y="131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67374</xdr:rowOff>
    </xdr:from>
    <xdr:to>
      <xdr:col>111</xdr:col>
      <xdr:colOff>177800</xdr:colOff>
      <xdr:row>77</xdr:row>
      <xdr:rowOff>77724</xdr:rowOff>
    </xdr:to>
    <xdr:cxnSp macro="">
      <xdr:nvCxnSpPr>
        <xdr:cNvPr id="850" name="直線コネクタ 849">
          <a:extLst>
            <a:ext uri="{FF2B5EF4-FFF2-40B4-BE49-F238E27FC236}">
              <a16:creationId xmlns:a16="http://schemas.microsoft.com/office/drawing/2014/main" id="{E5F4D665-4B0F-4EB1-BCB7-E6EFF9E408BF}"/>
            </a:ext>
          </a:extLst>
        </xdr:cNvPr>
        <xdr:cNvCxnSpPr/>
      </xdr:nvCxnSpPr>
      <xdr:spPr>
        <a:xfrm flipV="1">
          <a:off x="20434300" y="13269024"/>
          <a:ext cx="889000" cy="1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96825</xdr:rowOff>
    </xdr:from>
    <xdr:to>
      <xdr:col>112</xdr:col>
      <xdr:colOff>38100</xdr:colOff>
      <xdr:row>77</xdr:row>
      <xdr:rowOff>26975</xdr:rowOff>
    </xdr:to>
    <xdr:sp macro="" textlink="">
      <xdr:nvSpPr>
        <xdr:cNvPr id="851" name="フローチャート: 判断 850">
          <a:extLst>
            <a:ext uri="{FF2B5EF4-FFF2-40B4-BE49-F238E27FC236}">
              <a16:creationId xmlns:a16="http://schemas.microsoft.com/office/drawing/2014/main" id="{E4CC1E12-2519-4A57-BC5E-322083A31117}"/>
            </a:ext>
          </a:extLst>
        </xdr:cNvPr>
        <xdr:cNvSpPr/>
      </xdr:nvSpPr>
      <xdr:spPr>
        <a:xfrm>
          <a:off x="21272500" y="131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43502</xdr:rowOff>
    </xdr:from>
    <xdr:ext cx="534377" cy="259045"/>
    <xdr:sp macro="" textlink="">
      <xdr:nvSpPr>
        <xdr:cNvPr id="852" name="テキスト ボックス 851">
          <a:extLst>
            <a:ext uri="{FF2B5EF4-FFF2-40B4-BE49-F238E27FC236}">
              <a16:creationId xmlns:a16="http://schemas.microsoft.com/office/drawing/2014/main" id="{F28EDE1D-E5C2-4904-868A-7FE84EF72656}"/>
            </a:ext>
          </a:extLst>
        </xdr:cNvPr>
        <xdr:cNvSpPr txBox="1"/>
      </xdr:nvSpPr>
      <xdr:spPr>
        <a:xfrm>
          <a:off x="21056111" y="12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77724</xdr:rowOff>
    </xdr:from>
    <xdr:to>
      <xdr:col>107</xdr:col>
      <xdr:colOff>50800</xdr:colOff>
      <xdr:row>77</xdr:row>
      <xdr:rowOff>114452</xdr:rowOff>
    </xdr:to>
    <xdr:cxnSp macro="">
      <xdr:nvCxnSpPr>
        <xdr:cNvPr id="853" name="直線コネクタ 852">
          <a:extLst>
            <a:ext uri="{FF2B5EF4-FFF2-40B4-BE49-F238E27FC236}">
              <a16:creationId xmlns:a16="http://schemas.microsoft.com/office/drawing/2014/main" id="{2AEB67C3-91FC-465D-B884-13F1E920F6FD}"/>
            </a:ext>
          </a:extLst>
        </xdr:cNvPr>
        <xdr:cNvCxnSpPr/>
      </xdr:nvCxnSpPr>
      <xdr:spPr>
        <a:xfrm flipV="1">
          <a:off x="19545300" y="13279374"/>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50355</xdr:rowOff>
    </xdr:from>
    <xdr:to>
      <xdr:col>107</xdr:col>
      <xdr:colOff>101600</xdr:colOff>
      <xdr:row>76</xdr:row>
      <xdr:rowOff>151955</xdr:rowOff>
    </xdr:to>
    <xdr:sp macro="" textlink="">
      <xdr:nvSpPr>
        <xdr:cNvPr id="854" name="フローチャート: 判断 853">
          <a:extLst>
            <a:ext uri="{FF2B5EF4-FFF2-40B4-BE49-F238E27FC236}">
              <a16:creationId xmlns:a16="http://schemas.microsoft.com/office/drawing/2014/main" id="{438F4F1F-CA4A-4394-840F-2E6EC74210B5}"/>
            </a:ext>
          </a:extLst>
        </xdr:cNvPr>
        <xdr:cNvSpPr/>
      </xdr:nvSpPr>
      <xdr:spPr>
        <a:xfrm>
          <a:off x="20383500" y="1308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168483</xdr:rowOff>
    </xdr:from>
    <xdr:ext cx="534377" cy="259045"/>
    <xdr:sp macro="" textlink="">
      <xdr:nvSpPr>
        <xdr:cNvPr id="855" name="テキスト ボックス 854">
          <a:extLst>
            <a:ext uri="{FF2B5EF4-FFF2-40B4-BE49-F238E27FC236}">
              <a16:creationId xmlns:a16="http://schemas.microsoft.com/office/drawing/2014/main" id="{624F056E-D72C-4556-822D-A1529FF7EC69}"/>
            </a:ext>
          </a:extLst>
        </xdr:cNvPr>
        <xdr:cNvSpPr txBox="1"/>
      </xdr:nvSpPr>
      <xdr:spPr>
        <a:xfrm>
          <a:off x="20167111" y="1285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103823</xdr:rowOff>
    </xdr:from>
    <xdr:to>
      <xdr:col>102</xdr:col>
      <xdr:colOff>114300</xdr:colOff>
      <xdr:row>77</xdr:row>
      <xdr:rowOff>114452</xdr:rowOff>
    </xdr:to>
    <xdr:cxnSp macro="">
      <xdr:nvCxnSpPr>
        <xdr:cNvPr id="856" name="直線コネクタ 855">
          <a:extLst>
            <a:ext uri="{FF2B5EF4-FFF2-40B4-BE49-F238E27FC236}">
              <a16:creationId xmlns:a16="http://schemas.microsoft.com/office/drawing/2014/main" id="{ECB83CC1-532B-4A50-A620-61A7AA3D16FC}"/>
            </a:ext>
          </a:extLst>
        </xdr:cNvPr>
        <xdr:cNvCxnSpPr/>
      </xdr:nvCxnSpPr>
      <xdr:spPr>
        <a:xfrm>
          <a:off x="18656300" y="13305473"/>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57" name="フローチャート: 判断 856">
          <a:extLst>
            <a:ext uri="{FF2B5EF4-FFF2-40B4-BE49-F238E27FC236}">
              <a16:creationId xmlns:a16="http://schemas.microsoft.com/office/drawing/2014/main" id="{85B2118D-D331-4934-882B-6E5BDEF67410}"/>
            </a:ext>
          </a:extLst>
        </xdr:cNvPr>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156176</xdr:rowOff>
    </xdr:from>
    <xdr:ext cx="534377" cy="259045"/>
    <xdr:sp macro="" textlink="">
      <xdr:nvSpPr>
        <xdr:cNvPr id="858" name="テキスト ボックス 857">
          <a:extLst>
            <a:ext uri="{FF2B5EF4-FFF2-40B4-BE49-F238E27FC236}">
              <a16:creationId xmlns:a16="http://schemas.microsoft.com/office/drawing/2014/main" id="{872FA1CD-8A92-40DC-8EE6-CC09E061574A}"/>
            </a:ext>
          </a:extLst>
        </xdr:cNvPr>
        <xdr:cNvSpPr txBox="1"/>
      </xdr:nvSpPr>
      <xdr:spPr>
        <a:xfrm>
          <a:off x="19278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59" name="フローチャート: 判断 858">
          <a:extLst>
            <a:ext uri="{FF2B5EF4-FFF2-40B4-BE49-F238E27FC236}">
              <a16:creationId xmlns:a16="http://schemas.microsoft.com/office/drawing/2014/main" id="{B265F454-EAB3-4A56-B3FB-495D0A4F1F4D}"/>
            </a:ext>
          </a:extLst>
        </xdr:cNvPr>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162019</xdr:rowOff>
    </xdr:from>
    <xdr:ext cx="534377" cy="259045"/>
    <xdr:sp macro="" textlink="">
      <xdr:nvSpPr>
        <xdr:cNvPr id="860" name="テキスト ボックス 859">
          <a:extLst>
            <a:ext uri="{FF2B5EF4-FFF2-40B4-BE49-F238E27FC236}">
              <a16:creationId xmlns:a16="http://schemas.microsoft.com/office/drawing/2014/main" id="{BFF8625F-D344-4FF1-8AD7-2944D7000421}"/>
            </a:ext>
          </a:extLst>
        </xdr:cNvPr>
        <xdr:cNvSpPr txBox="1"/>
      </xdr:nvSpPr>
      <xdr:spPr>
        <a:xfrm>
          <a:off x="18389111" y="130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84F98607-5F7C-4B13-9934-E146ECFB1EC1}"/>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4F9CE5ED-0CEA-4282-953F-A35D4D63F8F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5874543B-78C5-47D1-B735-9B8534E4D985}"/>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D67E07B7-F8CE-4A1D-A840-C32B1C5BDDE1}"/>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A8A2D5B4-7995-4D58-BD10-38B5D05F968D}"/>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154482</xdr:rowOff>
    </xdr:from>
    <xdr:to>
      <xdr:col>116</xdr:col>
      <xdr:colOff>114300</xdr:colOff>
      <xdr:row>77</xdr:row>
      <xdr:rowOff>84632</xdr:rowOff>
    </xdr:to>
    <xdr:sp macro="" textlink="">
      <xdr:nvSpPr>
        <xdr:cNvPr id="866" name="楕円 865">
          <a:extLst>
            <a:ext uri="{FF2B5EF4-FFF2-40B4-BE49-F238E27FC236}">
              <a16:creationId xmlns:a16="http://schemas.microsoft.com/office/drawing/2014/main" id="{1508FF51-E98D-405F-8790-38C9C0B4FB71}"/>
            </a:ext>
          </a:extLst>
        </xdr:cNvPr>
        <xdr:cNvSpPr/>
      </xdr:nvSpPr>
      <xdr:spPr>
        <a:xfrm>
          <a:off x="22110700" y="1318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132909</xdr:rowOff>
    </xdr:from>
    <xdr:ext cx="534377" cy="259045"/>
    <xdr:sp macro="" textlink="">
      <xdr:nvSpPr>
        <xdr:cNvPr id="867" name="繰出金該当値テキスト">
          <a:extLst>
            <a:ext uri="{FF2B5EF4-FFF2-40B4-BE49-F238E27FC236}">
              <a16:creationId xmlns:a16="http://schemas.microsoft.com/office/drawing/2014/main" id="{774DD82F-695F-47D6-B296-E0B9CBA72AC5}"/>
            </a:ext>
          </a:extLst>
        </xdr:cNvPr>
        <xdr:cNvSpPr txBox="1"/>
      </xdr:nvSpPr>
      <xdr:spPr>
        <a:xfrm>
          <a:off x="22212300" y="131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16574</xdr:rowOff>
    </xdr:from>
    <xdr:to>
      <xdr:col>112</xdr:col>
      <xdr:colOff>38100</xdr:colOff>
      <xdr:row>77</xdr:row>
      <xdr:rowOff>118174</xdr:rowOff>
    </xdr:to>
    <xdr:sp macro="" textlink="">
      <xdr:nvSpPr>
        <xdr:cNvPr id="868" name="楕円 867">
          <a:extLst>
            <a:ext uri="{FF2B5EF4-FFF2-40B4-BE49-F238E27FC236}">
              <a16:creationId xmlns:a16="http://schemas.microsoft.com/office/drawing/2014/main" id="{4A56B4D1-7050-4C05-8F6F-8D4D0BD500A7}"/>
            </a:ext>
          </a:extLst>
        </xdr:cNvPr>
        <xdr:cNvSpPr/>
      </xdr:nvSpPr>
      <xdr:spPr>
        <a:xfrm>
          <a:off x="21272500" y="132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109301</xdr:rowOff>
    </xdr:from>
    <xdr:ext cx="534377" cy="259045"/>
    <xdr:sp macro="" textlink="">
      <xdr:nvSpPr>
        <xdr:cNvPr id="869" name="テキスト ボックス 868">
          <a:extLst>
            <a:ext uri="{FF2B5EF4-FFF2-40B4-BE49-F238E27FC236}">
              <a16:creationId xmlns:a16="http://schemas.microsoft.com/office/drawing/2014/main" id="{60C50AB4-1948-4E29-B7BF-179E43EE0ED4}"/>
            </a:ext>
          </a:extLst>
        </xdr:cNvPr>
        <xdr:cNvSpPr txBox="1"/>
      </xdr:nvSpPr>
      <xdr:spPr>
        <a:xfrm>
          <a:off x="21056111" y="1331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26924</xdr:rowOff>
    </xdr:from>
    <xdr:to>
      <xdr:col>107</xdr:col>
      <xdr:colOff>101600</xdr:colOff>
      <xdr:row>77</xdr:row>
      <xdr:rowOff>128524</xdr:rowOff>
    </xdr:to>
    <xdr:sp macro="" textlink="">
      <xdr:nvSpPr>
        <xdr:cNvPr id="870" name="楕円 869">
          <a:extLst>
            <a:ext uri="{FF2B5EF4-FFF2-40B4-BE49-F238E27FC236}">
              <a16:creationId xmlns:a16="http://schemas.microsoft.com/office/drawing/2014/main" id="{306D57AA-E7A2-4917-A9D8-606A4DC0DE71}"/>
            </a:ext>
          </a:extLst>
        </xdr:cNvPr>
        <xdr:cNvSpPr/>
      </xdr:nvSpPr>
      <xdr:spPr>
        <a:xfrm>
          <a:off x="20383500" y="1322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119651</xdr:rowOff>
    </xdr:from>
    <xdr:ext cx="534377" cy="259045"/>
    <xdr:sp macro="" textlink="">
      <xdr:nvSpPr>
        <xdr:cNvPr id="871" name="テキスト ボックス 870">
          <a:extLst>
            <a:ext uri="{FF2B5EF4-FFF2-40B4-BE49-F238E27FC236}">
              <a16:creationId xmlns:a16="http://schemas.microsoft.com/office/drawing/2014/main" id="{778C3335-E959-4944-AA7E-DE4FA707F9CB}"/>
            </a:ext>
          </a:extLst>
        </xdr:cNvPr>
        <xdr:cNvSpPr txBox="1"/>
      </xdr:nvSpPr>
      <xdr:spPr>
        <a:xfrm>
          <a:off x="20167111" y="1332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63652</xdr:rowOff>
    </xdr:from>
    <xdr:to>
      <xdr:col>102</xdr:col>
      <xdr:colOff>165100</xdr:colOff>
      <xdr:row>77</xdr:row>
      <xdr:rowOff>165252</xdr:rowOff>
    </xdr:to>
    <xdr:sp macro="" textlink="">
      <xdr:nvSpPr>
        <xdr:cNvPr id="872" name="楕円 871">
          <a:extLst>
            <a:ext uri="{FF2B5EF4-FFF2-40B4-BE49-F238E27FC236}">
              <a16:creationId xmlns:a16="http://schemas.microsoft.com/office/drawing/2014/main" id="{73D20091-89F1-4518-8EAF-C611FD844501}"/>
            </a:ext>
          </a:extLst>
        </xdr:cNvPr>
        <xdr:cNvSpPr/>
      </xdr:nvSpPr>
      <xdr:spPr>
        <a:xfrm>
          <a:off x="19494500" y="132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156379</xdr:rowOff>
    </xdr:from>
    <xdr:ext cx="534377" cy="259045"/>
    <xdr:sp macro="" textlink="">
      <xdr:nvSpPr>
        <xdr:cNvPr id="873" name="テキスト ボックス 872">
          <a:extLst>
            <a:ext uri="{FF2B5EF4-FFF2-40B4-BE49-F238E27FC236}">
              <a16:creationId xmlns:a16="http://schemas.microsoft.com/office/drawing/2014/main" id="{3F44A5B1-7EF2-4151-B534-7EDB4D0B35EE}"/>
            </a:ext>
          </a:extLst>
        </xdr:cNvPr>
        <xdr:cNvSpPr txBox="1"/>
      </xdr:nvSpPr>
      <xdr:spPr>
        <a:xfrm>
          <a:off x="19278111" y="133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53023</xdr:rowOff>
    </xdr:from>
    <xdr:to>
      <xdr:col>98</xdr:col>
      <xdr:colOff>38100</xdr:colOff>
      <xdr:row>77</xdr:row>
      <xdr:rowOff>154623</xdr:rowOff>
    </xdr:to>
    <xdr:sp macro="" textlink="">
      <xdr:nvSpPr>
        <xdr:cNvPr id="874" name="楕円 873">
          <a:extLst>
            <a:ext uri="{FF2B5EF4-FFF2-40B4-BE49-F238E27FC236}">
              <a16:creationId xmlns:a16="http://schemas.microsoft.com/office/drawing/2014/main" id="{00888702-EE88-4755-9287-C831AF2056B5}"/>
            </a:ext>
          </a:extLst>
        </xdr:cNvPr>
        <xdr:cNvSpPr/>
      </xdr:nvSpPr>
      <xdr:spPr>
        <a:xfrm>
          <a:off x="18605500" y="132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145750</xdr:rowOff>
    </xdr:from>
    <xdr:ext cx="534377" cy="259045"/>
    <xdr:sp macro="" textlink="">
      <xdr:nvSpPr>
        <xdr:cNvPr id="875" name="テキスト ボックス 874">
          <a:extLst>
            <a:ext uri="{FF2B5EF4-FFF2-40B4-BE49-F238E27FC236}">
              <a16:creationId xmlns:a16="http://schemas.microsoft.com/office/drawing/2014/main" id="{4FEE14F2-63F0-4F2E-BECD-503238B764BE}"/>
            </a:ext>
          </a:extLst>
        </xdr:cNvPr>
        <xdr:cNvSpPr txBox="1"/>
      </xdr:nvSpPr>
      <xdr:spPr>
        <a:xfrm>
          <a:off x="18389111" y="1334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AE064507-4C13-4BAD-BFFA-594144FFABE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FCAB32A0-59AE-4EAC-9221-8322B062791F}"/>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C3747C59-2CCD-4C85-B0BF-98944EB470B5}"/>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C5D9682A-436C-419A-A45D-65F63DF20B1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87C92360-FC95-4025-B2EC-C5F823D9A2B4}"/>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B6B08E26-195D-4D43-AB26-5D82A8A378B1}"/>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5F098E4F-8FF4-40C0-9FF3-D479A747D4D6}"/>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7CB00786-3B89-4E2D-A4B3-C69B910EA863}"/>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9C96B227-CADE-4DC6-A42A-59AAA8BDAE1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B8F4CE8B-B2C2-4D0F-9C68-96F417C5B44A}"/>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9F170C3D-533B-4DBA-BAB8-26B0A62A72B4}"/>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7174469E-7CEC-4001-962A-3E266C087E82}"/>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83842560-777B-4F21-BB6B-49496B673C12}"/>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16DC8FDB-416B-49E8-B6DB-F2117CDB3D34}"/>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FA203926-C4F3-455C-A70F-A9F4E09E543F}"/>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83E7A8A2-47CA-4031-9B7E-02704BFB659A}"/>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9AFB0710-F5A6-400D-90B7-5F60B3D42E74}"/>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4574AA24-7A48-4DF8-A7C8-BFEBE0C4466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A1DA1A3D-3AB0-4C9E-B70A-09F94BC9DD71}"/>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33643CA5-B1F3-40D9-9B7C-B71576CC855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28563D74-CF26-4504-9640-2049665169E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E8AFF647-29EA-4D11-A2F6-10EFEE0DD3E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BE653607-0523-49DE-9C95-3EF617C7935E}"/>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D9E062A8-D6AF-46AD-9F83-AD35E059E57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C40BAD1E-B06B-4374-AE98-1E403E64DABE}"/>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FD985096-3C44-4061-9212-D945DAFC15AF}"/>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75D1CB0E-2A49-43E5-B605-18EA2FA5E871}"/>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ABC8932D-F372-41DB-96BB-0EAE9422CD4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B3A9D8FB-F9DA-4125-BF3E-5798383B5399}"/>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586139F1-B29C-4E25-AFE4-5907DB49899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F07FB2E-DF0D-4F44-A852-FC127717CFE7}"/>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83188CF9-04C4-48C5-A34D-9CF37C666D44}"/>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C81F005E-8756-4D5B-BCA0-B0E816F72B4F}"/>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6E70642A-3E8F-4DFC-B865-F66CDA336192}"/>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C772CF26-10D1-4082-A984-17E92878EBC7}"/>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F7821F8A-A8A9-4C0A-88B4-A04B21C2C105}"/>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B16B55DC-3DF4-4F0E-82B9-CAA5D70FF5A4}"/>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20034E74-B75A-4E3E-9F24-DAA8CA1D92A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8FC4927-D3E8-4F58-9835-019E4ECB4784}"/>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9ED11B65-D192-40E4-915F-D2523CE10D91}"/>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21CB7A9E-C36D-44D4-A456-87AF89A86815}"/>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155A5891-45B1-42E9-9A22-78B0832E767C}"/>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39BDB357-585C-47C5-8C42-A041430C651D}"/>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EA28E54D-8784-45F8-A617-4109CBB67FF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7983E8EE-94BA-4CB4-8705-8CF637E3EAA8}"/>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60EBCDEF-E6B8-4CAA-9DD4-3BB3BC811B04}"/>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E513AD56-97AB-476E-B183-EB72C341DC3E}"/>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69B404EC-9301-4F86-9F6D-FD31C46E7926}"/>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B15E898C-F6F4-40F8-93D7-C56BC44A81ED}"/>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1B5C3815-A60F-451B-966F-0C7E9A0B6B93}"/>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B88818A7-BA29-4D7C-A079-8009E0790AE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51C35231-56BB-48F5-B6E1-1E89BB64ACB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・物件費が住民一人当たり</a:t>
          </a:r>
          <a:r>
            <a:rPr kumimoji="1" lang="en-US" altLang="ja-JP" sz="1100">
              <a:solidFill>
                <a:schemeClr val="dk1"/>
              </a:solidFill>
              <a:effectLst/>
              <a:latin typeface="+mn-lt"/>
              <a:ea typeface="+mn-ea"/>
              <a:cs typeface="+mn-cs"/>
            </a:rPr>
            <a:t>79,506</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近年上回っていた</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平均を下回った。</a:t>
          </a:r>
          <a:r>
            <a:rPr kumimoji="1" lang="ja-JP" altLang="ja-JP" sz="1100">
              <a:solidFill>
                <a:schemeClr val="dk1"/>
              </a:solidFill>
              <a:effectLst/>
              <a:latin typeface="+mn-lt"/>
              <a:ea typeface="+mn-ea"/>
              <a:cs typeface="+mn-cs"/>
            </a:rPr>
            <a:t>これは、除染事業</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住宅除染</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業務委託完了</a:t>
          </a:r>
          <a:r>
            <a:rPr kumimoji="1" lang="ja-JP" altLang="ja-JP" sz="1100">
              <a:solidFill>
                <a:schemeClr val="dk1"/>
              </a:solidFill>
              <a:effectLst/>
              <a:latin typeface="+mn-lt"/>
              <a:ea typeface="+mn-ea"/>
              <a:cs typeface="+mn-cs"/>
            </a:rPr>
            <a:t>によるもので</a:t>
          </a:r>
          <a:r>
            <a:rPr kumimoji="1" lang="ja-JP" altLang="en-US" sz="1100">
              <a:solidFill>
                <a:schemeClr val="dk1"/>
              </a:solidFill>
              <a:effectLst/>
              <a:latin typeface="+mn-lt"/>
              <a:ea typeface="+mn-ea"/>
              <a:cs typeface="+mn-cs"/>
            </a:rPr>
            <a:t>ある。</a:t>
          </a:r>
          <a:endParaRPr lang="ja-JP" altLang="ja-JP" sz="1400">
            <a:effectLst/>
          </a:endParaRPr>
        </a:p>
        <a:p>
          <a:r>
            <a:rPr kumimoji="1" lang="ja-JP" altLang="ja-JP" sz="1100">
              <a:solidFill>
                <a:schemeClr val="dk1"/>
              </a:solidFill>
              <a:effectLst/>
              <a:latin typeface="+mn-lt"/>
              <a:ea typeface="+mn-ea"/>
              <a:cs typeface="+mn-cs"/>
            </a:rPr>
            <a:t>・災害復旧事業費が</a:t>
          </a:r>
          <a:r>
            <a:rPr kumimoji="1" lang="ja-JP" altLang="en-US" sz="1100">
              <a:solidFill>
                <a:schemeClr val="dk1"/>
              </a:solidFill>
              <a:effectLst/>
              <a:latin typeface="+mn-lt"/>
              <a:ea typeface="+mn-ea"/>
              <a:cs typeface="+mn-cs"/>
            </a:rPr>
            <a:t>前年対比</a:t>
          </a:r>
          <a:r>
            <a:rPr kumimoji="1" lang="en-US" altLang="ja-JP" sz="1100">
              <a:solidFill>
                <a:schemeClr val="dk1"/>
              </a:solidFill>
              <a:effectLst/>
              <a:latin typeface="+mn-lt"/>
              <a:ea typeface="+mn-ea"/>
              <a:cs typeface="+mn-cs"/>
            </a:rPr>
            <a:t>30,980</a:t>
          </a:r>
          <a:r>
            <a:rPr kumimoji="1" lang="ja-JP" altLang="en-US" sz="1100">
              <a:solidFill>
                <a:schemeClr val="dk1"/>
              </a:solidFill>
              <a:effectLst/>
              <a:latin typeface="+mn-lt"/>
              <a:ea typeface="+mn-ea"/>
              <a:cs typeface="+mn-cs"/>
            </a:rPr>
            <a:t>円減少し、</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16,185</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いるが、依然として類似団体を上回っている。これは</a:t>
          </a:r>
          <a:r>
            <a:rPr kumimoji="1" lang="ja-JP" altLang="ja-JP" sz="1100">
              <a:solidFill>
                <a:schemeClr val="dk1"/>
              </a:solidFill>
              <a:effectLst/>
              <a:latin typeface="+mn-lt"/>
              <a:ea typeface="+mn-ea"/>
              <a:cs typeface="+mn-cs"/>
            </a:rPr>
            <a:t>公共施設</a:t>
          </a:r>
          <a:r>
            <a:rPr kumimoji="1" lang="ja-JP" altLang="en-US" sz="1100">
              <a:solidFill>
                <a:schemeClr val="dk1"/>
              </a:solidFill>
              <a:effectLst/>
              <a:latin typeface="+mn-lt"/>
              <a:ea typeface="+mn-ea"/>
              <a:cs typeface="+mn-cs"/>
            </a:rPr>
            <a:t>における、除染廃棄物の搬出業務や仮置場解体工事によるものであり、</a:t>
          </a:r>
          <a:r>
            <a:rPr kumimoji="1" lang="ja-JP" altLang="ja-JP" sz="1100">
              <a:solidFill>
                <a:schemeClr val="dk1"/>
              </a:solidFill>
              <a:effectLst/>
              <a:latin typeface="+mn-lt"/>
              <a:ea typeface="+mn-ea"/>
              <a:cs typeface="+mn-cs"/>
            </a:rPr>
            <a:t>除染事業</a:t>
          </a:r>
          <a:r>
            <a:rPr kumimoji="1" lang="ja-JP" altLang="en-US" sz="1100">
              <a:solidFill>
                <a:schemeClr val="dk1"/>
              </a:solidFill>
              <a:effectLst/>
              <a:latin typeface="+mn-lt"/>
              <a:ea typeface="+mn-ea"/>
              <a:cs typeface="+mn-cs"/>
            </a:rPr>
            <a:t>の進捗に伴い</a:t>
          </a:r>
          <a:r>
            <a:rPr kumimoji="1" lang="ja-JP" altLang="ja-JP" sz="1100">
              <a:solidFill>
                <a:schemeClr val="dk1"/>
              </a:solidFill>
              <a:effectLst/>
              <a:latin typeface="+mn-lt"/>
              <a:ea typeface="+mn-ea"/>
              <a:cs typeface="+mn-cs"/>
            </a:rPr>
            <a:t>今後減少する見込みである。</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が類似団体平均値より高く住民一人当たり</a:t>
          </a:r>
          <a:r>
            <a:rPr kumimoji="1" lang="en-US" altLang="ja-JP" sz="1100">
              <a:solidFill>
                <a:schemeClr val="dk1"/>
              </a:solidFill>
              <a:effectLst/>
              <a:latin typeface="+mn-lt"/>
              <a:ea typeface="+mn-ea"/>
              <a:cs typeface="+mn-cs"/>
            </a:rPr>
            <a:t>9,200</a:t>
          </a:r>
          <a:r>
            <a:rPr kumimoji="1" lang="ja-JP" altLang="ja-JP" sz="1100">
              <a:solidFill>
                <a:schemeClr val="dk1"/>
              </a:solidFill>
              <a:effectLst/>
              <a:latin typeface="+mn-lt"/>
              <a:ea typeface="+mn-ea"/>
              <a:cs typeface="+mn-cs"/>
            </a:rPr>
            <a:t>円となっている要因としては、</a:t>
          </a:r>
          <a:r>
            <a:rPr kumimoji="1" lang="ja-JP" altLang="en-US" sz="1100">
              <a:solidFill>
                <a:schemeClr val="dk1"/>
              </a:solidFill>
              <a:effectLst/>
              <a:latin typeface="+mn-lt"/>
              <a:ea typeface="+mn-ea"/>
              <a:cs typeface="+mn-cs"/>
            </a:rPr>
            <a:t>道路排水路等の維持管理や橋梁の定期点検のためであり、事業の重点選別や年次計画により</a:t>
          </a:r>
          <a:r>
            <a:rPr kumimoji="1" lang="ja-JP" altLang="ja-JP" sz="1100">
              <a:solidFill>
                <a:schemeClr val="dk1"/>
              </a:solidFill>
              <a:effectLst/>
              <a:latin typeface="+mn-lt"/>
              <a:ea typeface="+mn-ea"/>
              <a:cs typeface="+mn-cs"/>
            </a:rPr>
            <a:t>事業費の減少</a:t>
          </a:r>
          <a:r>
            <a:rPr kumimoji="1" lang="ja-JP" altLang="en-US" sz="1100">
              <a:solidFill>
                <a:schemeClr val="dk1"/>
              </a:solidFill>
              <a:effectLst/>
              <a:latin typeface="+mn-lt"/>
              <a:ea typeface="+mn-ea"/>
              <a:cs typeface="+mn-cs"/>
            </a:rPr>
            <a:t>・平準化</a:t>
          </a:r>
          <a:r>
            <a:rPr kumimoji="1" lang="ja-JP" altLang="ja-JP" sz="1100">
              <a:solidFill>
                <a:schemeClr val="dk1"/>
              </a:solidFill>
              <a:effectLst/>
              <a:latin typeface="+mn-lt"/>
              <a:ea typeface="+mn-ea"/>
              <a:cs typeface="+mn-cs"/>
            </a:rPr>
            <a:t>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E5C66DE-E1CE-4A4C-A75F-2859B64B935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825F115-07A3-4456-993C-60BCD65B726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5098A8C-FF60-4435-9438-C350ECFDFEF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44E0941-E0A6-46F0-8910-6F225355535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福島県桑折町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BABF8CF-A589-4B0E-B831-5BEEAADC585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7AC9E6-805A-4D4B-AED0-B9A7588577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4F9A486-5B8D-49C3-862E-29B135131EB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AEE9B4C-C1A5-4BE5-A40E-699D02F5FB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533D32-90A9-4D69-859B-A3524289B1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26210E7-C272-4B8B-B96C-BAEF3E5DDDF6}"/>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12,089
12,046
42.97
5,650,098
5,396,370
214,271
3,409,906
4,423,645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F3A04CA-D31E-49AF-B0AA-1A6497C84D6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97C250B-519D-45AD-889E-9328603E021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95548A0-BAA5-4327-9AE7-2988A7B7AEB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2C86F27-E01C-44B3-B506-FD25731E89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911065-7995-419B-A834-A2CA1F1BCF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ADFD18A-034A-4F61-810C-3880CB8A6879}"/>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605523A-1CFA-4DA3-9004-E78C2511663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F1C1043-D17C-449B-8648-8A10EED08804}"/>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829D7E4-9850-4479-A936-81EB434674C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338365D-EF4F-43C5-8EB6-8256146C7B5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831F9BB-D22E-4C07-AFEA-BF601C76052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47459E6-B436-4F2D-987C-3ADC1AC33F46}"/>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C2DE3BB-C851-437D-A096-E34C0A5B207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A914131-7459-4195-B00C-90A073C132F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E1C0F04-02D8-4026-BE65-8D9EC3C7FE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BAB4E25-E0C9-4F89-8623-918AC0B06695}"/>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5D2B2E-69FD-4617-8B2D-1A8A67E47B7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FC9D290A-BC10-4DE5-99EC-E7C75E0E2C2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EF9E3B41-5B2C-47A5-B84D-7A42E0E50461}"/>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E3F99E1-9896-4319-B5A9-37915F667EC2}"/>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531F347-6CBD-4DFB-A45F-9EF39C0FD4E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837B824-03AE-4C98-A364-59BADAF49171}"/>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CEAF221-B403-4EDE-8CC9-B6B857EB269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1D81B12-E92D-42C0-ABA6-F8F29EF29E7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3B5B507-8CFF-4BF2-9DDA-CF483F8F30A4}"/>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FB534DD2-E423-4085-86DC-E7EC98DB9AE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2115A76A-361E-4042-80F6-52727B8594DD}"/>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D0266CF9-5549-4401-AF54-B335D955B5B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2FA38EC-DCAE-42AC-9509-856CEE7CA1E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D851348-FAC0-4A49-9195-A5C6279CBA6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5990E669-10BF-46E4-AF29-B135B051A316}"/>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5A786A1E-F803-44E3-AE2F-4AE640FBD8A8}"/>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6C29588B-326C-4B8C-9EEE-846A3944F4CF}"/>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747E4D5A-A777-4906-89C3-711A88C27B9E}"/>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40C33BDA-7DA9-44C0-8948-11B965C2D01E}"/>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6DDE242-7CF9-48FD-82EF-A6FC54535C9B}"/>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8A3DC0D6-D299-43E1-96DF-EB61D200D92E}"/>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C58667B2-FE99-4E16-B1AF-F78EB7407B41}"/>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A40354AC-6B9B-4B0B-B5E1-9AAD21CC1D11}"/>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77053B5D-28B0-4BC5-A03F-D1BFADBD2877}"/>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F0D73922-057D-4E41-9D6E-CEA2A9FDAF3D}"/>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B1663398-8EB9-43B4-A0E9-3BAF574C3721}"/>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FD030E3B-2059-40DC-97AB-4A8D9B04FF13}"/>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453416CA-048A-4985-8905-40573F9E216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1A968D6E-A498-493F-8954-2542ACE9B1B7}"/>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AEB58924-B146-4FDF-A5AE-4C417EDD86C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42545</xdr:rowOff>
    </xdr:from>
    <xdr:to>
      <xdr:col>24</xdr:col>
      <xdr:colOff>62865</xdr:colOff>
      <xdr:row>39</xdr:row>
      <xdr:rowOff>40096</xdr:rowOff>
    </xdr:to>
    <xdr:cxnSp macro="">
      <xdr:nvCxnSpPr>
        <xdr:cNvPr id="58" name="直線コネクタ 57">
          <a:extLst>
            <a:ext uri="{FF2B5EF4-FFF2-40B4-BE49-F238E27FC236}">
              <a16:creationId xmlns:a16="http://schemas.microsoft.com/office/drawing/2014/main" id="{5FF16C74-823F-49DD-9CF5-243D1661B5AC}"/>
            </a:ext>
          </a:extLst>
        </xdr:cNvPr>
        <xdr:cNvCxnSpPr/>
      </xdr:nvCxnSpPr>
      <xdr:spPr>
        <a:xfrm flipV="1">
          <a:off x="4633595" y="5357495"/>
          <a:ext cx="1270" cy="136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43923</xdr:rowOff>
    </xdr:from>
    <xdr:ext cx="469744" cy="259045"/>
    <xdr:sp macro="" textlink="">
      <xdr:nvSpPr>
        <xdr:cNvPr id="59" name="議会費最小値テキスト">
          <a:extLst>
            <a:ext uri="{FF2B5EF4-FFF2-40B4-BE49-F238E27FC236}">
              <a16:creationId xmlns:a16="http://schemas.microsoft.com/office/drawing/2014/main" id="{E0517DC4-441B-4039-9727-437155E35687}"/>
            </a:ext>
          </a:extLst>
        </xdr:cNvPr>
        <xdr:cNvSpPr txBox="1"/>
      </xdr:nvSpPr>
      <xdr:spPr>
        <a:xfrm>
          <a:off x="4686300" y="673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40096</xdr:rowOff>
    </xdr:from>
    <xdr:to>
      <xdr:col>24</xdr:col>
      <xdr:colOff>152400</xdr:colOff>
      <xdr:row>39</xdr:row>
      <xdr:rowOff>40096</xdr:rowOff>
    </xdr:to>
    <xdr:cxnSp macro="">
      <xdr:nvCxnSpPr>
        <xdr:cNvPr id="60" name="直線コネクタ 59">
          <a:extLst>
            <a:ext uri="{FF2B5EF4-FFF2-40B4-BE49-F238E27FC236}">
              <a16:creationId xmlns:a16="http://schemas.microsoft.com/office/drawing/2014/main" id="{83A941A1-AEFA-4B7B-9A27-986AAA1AF030}"/>
            </a:ext>
          </a:extLst>
        </xdr:cNvPr>
        <xdr:cNvCxnSpPr/>
      </xdr:nvCxnSpPr>
      <xdr:spPr>
        <a:xfrm>
          <a:off x="4546600" y="672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160672</xdr:rowOff>
    </xdr:from>
    <xdr:ext cx="534377" cy="259045"/>
    <xdr:sp macro="" textlink="">
      <xdr:nvSpPr>
        <xdr:cNvPr id="61" name="議会費最大値テキスト">
          <a:extLst>
            <a:ext uri="{FF2B5EF4-FFF2-40B4-BE49-F238E27FC236}">
              <a16:creationId xmlns:a16="http://schemas.microsoft.com/office/drawing/2014/main" id="{4507FAE3-BEFC-4CE5-B5D4-7F06FBADACD2}"/>
            </a:ext>
          </a:extLst>
        </xdr:cNvPr>
        <xdr:cNvSpPr txBox="1"/>
      </xdr:nvSpPr>
      <xdr:spPr>
        <a:xfrm>
          <a:off x="4686300" y="513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42545</xdr:rowOff>
    </xdr:from>
    <xdr:to>
      <xdr:col>24</xdr:col>
      <xdr:colOff>152400</xdr:colOff>
      <xdr:row>31</xdr:row>
      <xdr:rowOff>42545</xdr:rowOff>
    </xdr:to>
    <xdr:cxnSp macro="">
      <xdr:nvCxnSpPr>
        <xdr:cNvPr id="62" name="直線コネクタ 61">
          <a:extLst>
            <a:ext uri="{FF2B5EF4-FFF2-40B4-BE49-F238E27FC236}">
              <a16:creationId xmlns:a16="http://schemas.microsoft.com/office/drawing/2014/main" id="{5E64BA72-45A9-4980-9D91-AD61A3FCFE98}"/>
            </a:ext>
          </a:extLst>
        </xdr:cNvPr>
        <xdr:cNvCxnSpPr/>
      </xdr:nvCxnSpPr>
      <xdr:spPr>
        <a:xfrm>
          <a:off x="4546600" y="535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75529</xdr:rowOff>
    </xdr:from>
    <xdr:to>
      <xdr:col>24</xdr:col>
      <xdr:colOff>63500</xdr:colOff>
      <xdr:row>37</xdr:row>
      <xdr:rowOff>87285</xdr:rowOff>
    </xdr:to>
    <xdr:cxnSp macro="">
      <xdr:nvCxnSpPr>
        <xdr:cNvPr id="63" name="直線コネクタ 62">
          <a:extLst>
            <a:ext uri="{FF2B5EF4-FFF2-40B4-BE49-F238E27FC236}">
              <a16:creationId xmlns:a16="http://schemas.microsoft.com/office/drawing/2014/main" id="{CC663A14-D048-4761-9E48-F36226586AD4}"/>
            </a:ext>
          </a:extLst>
        </xdr:cNvPr>
        <xdr:cNvCxnSpPr/>
      </xdr:nvCxnSpPr>
      <xdr:spPr>
        <a:xfrm>
          <a:off x="3797300" y="6419179"/>
          <a:ext cx="838200" cy="1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160110</xdr:rowOff>
    </xdr:from>
    <xdr:ext cx="469744" cy="259045"/>
    <xdr:sp macro="" textlink="">
      <xdr:nvSpPr>
        <xdr:cNvPr id="64" name="議会費平均値テキスト">
          <a:extLst>
            <a:ext uri="{FF2B5EF4-FFF2-40B4-BE49-F238E27FC236}">
              <a16:creationId xmlns:a16="http://schemas.microsoft.com/office/drawing/2014/main" id="{5123736D-6D65-40E4-A4C3-183326ED31D9}"/>
            </a:ext>
          </a:extLst>
        </xdr:cNvPr>
        <xdr:cNvSpPr txBox="1"/>
      </xdr:nvSpPr>
      <xdr:spPr>
        <a:xfrm>
          <a:off x="4686300" y="61608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137233</xdr:rowOff>
    </xdr:from>
    <xdr:to>
      <xdr:col>24</xdr:col>
      <xdr:colOff>114300</xdr:colOff>
      <xdr:row>37</xdr:row>
      <xdr:rowOff>67383</xdr:rowOff>
    </xdr:to>
    <xdr:sp macro="" textlink="">
      <xdr:nvSpPr>
        <xdr:cNvPr id="65" name="フローチャート: 判断 64">
          <a:extLst>
            <a:ext uri="{FF2B5EF4-FFF2-40B4-BE49-F238E27FC236}">
              <a16:creationId xmlns:a16="http://schemas.microsoft.com/office/drawing/2014/main" id="{33D77978-88B2-485E-A99D-735F1804B730}"/>
            </a:ext>
          </a:extLst>
        </xdr:cNvPr>
        <xdr:cNvSpPr/>
      </xdr:nvSpPr>
      <xdr:spPr>
        <a:xfrm>
          <a:off x="45847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43525</xdr:rowOff>
    </xdr:from>
    <xdr:to>
      <xdr:col>19</xdr:col>
      <xdr:colOff>177800</xdr:colOff>
      <xdr:row>37</xdr:row>
      <xdr:rowOff>75529</xdr:rowOff>
    </xdr:to>
    <xdr:cxnSp macro="">
      <xdr:nvCxnSpPr>
        <xdr:cNvPr id="66" name="直線コネクタ 65">
          <a:extLst>
            <a:ext uri="{FF2B5EF4-FFF2-40B4-BE49-F238E27FC236}">
              <a16:creationId xmlns:a16="http://schemas.microsoft.com/office/drawing/2014/main" id="{146D40CB-A434-41A7-BBED-51FDDE8FE02A}"/>
            </a:ext>
          </a:extLst>
        </xdr:cNvPr>
        <xdr:cNvCxnSpPr/>
      </xdr:nvCxnSpPr>
      <xdr:spPr>
        <a:xfrm>
          <a:off x="2908300" y="6215725"/>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133967</xdr:rowOff>
    </xdr:from>
    <xdr:to>
      <xdr:col>20</xdr:col>
      <xdr:colOff>38100</xdr:colOff>
      <xdr:row>37</xdr:row>
      <xdr:rowOff>64117</xdr:rowOff>
    </xdr:to>
    <xdr:sp macro="" textlink="">
      <xdr:nvSpPr>
        <xdr:cNvPr id="67" name="フローチャート: 判断 66">
          <a:extLst>
            <a:ext uri="{FF2B5EF4-FFF2-40B4-BE49-F238E27FC236}">
              <a16:creationId xmlns:a16="http://schemas.microsoft.com/office/drawing/2014/main" id="{07BF6D2B-B487-4E49-9D71-45DF407EC603}"/>
            </a:ext>
          </a:extLst>
        </xdr:cNvPr>
        <xdr:cNvSpPr/>
      </xdr:nvSpPr>
      <xdr:spPr>
        <a:xfrm>
          <a:off x="3746500" y="630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80644</xdr:rowOff>
    </xdr:from>
    <xdr:ext cx="469744" cy="259045"/>
    <xdr:sp macro="" textlink="">
      <xdr:nvSpPr>
        <xdr:cNvPr id="68" name="テキスト ボックス 67">
          <a:extLst>
            <a:ext uri="{FF2B5EF4-FFF2-40B4-BE49-F238E27FC236}">
              <a16:creationId xmlns:a16="http://schemas.microsoft.com/office/drawing/2014/main" id="{EA01B129-E171-4E44-8445-65E09A650E3A}"/>
            </a:ext>
          </a:extLst>
        </xdr:cNvPr>
        <xdr:cNvSpPr txBox="1"/>
      </xdr:nvSpPr>
      <xdr:spPr>
        <a:xfrm>
          <a:off x="3562428" y="608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32421</xdr:rowOff>
    </xdr:from>
    <xdr:to>
      <xdr:col>15</xdr:col>
      <xdr:colOff>50800</xdr:colOff>
      <xdr:row>36</xdr:row>
      <xdr:rowOff>43525</xdr:rowOff>
    </xdr:to>
    <xdr:cxnSp macro="">
      <xdr:nvCxnSpPr>
        <xdr:cNvPr id="69" name="直線コネクタ 68">
          <a:extLst>
            <a:ext uri="{FF2B5EF4-FFF2-40B4-BE49-F238E27FC236}">
              <a16:creationId xmlns:a16="http://schemas.microsoft.com/office/drawing/2014/main" id="{E2FA7215-C318-4397-B90B-07C7BB5D1414}"/>
            </a:ext>
          </a:extLst>
        </xdr:cNvPr>
        <xdr:cNvCxnSpPr/>
      </xdr:nvCxnSpPr>
      <xdr:spPr>
        <a:xfrm>
          <a:off x="2019300" y="6204621"/>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58529</xdr:rowOff>
    </xdr:from>
    <xdr:to>
      <xdr:col>15</xdr:col>
      <xdr:colOff>101600</xdr:colOff>
      <xdr:row>36</xdr:row>
      <xdr:rowOff>160129</xdr:rowOff>
    </xdr:to>
    <xdr:sp macro="" textlink="">
      <xdr:nvSpPr>
        <xdr:cNvPr id="70" name="フローチャート: 判断 69">
          <a:extLst>
            <a:ext uri="{FF2B5EF4-FFF2-40B4-BE49-F238E27FC236}">
              <a16:creationId xmlns:a16="http://schemas.microsoft.com/office/drawing/2014/main" id="{02A7647F-410B-4D4A-9229-13598B5BF6B3}"/>
            </a:ext>
          </a:extLst>
        </xdr:cNvPr>
        <xdr:cNvSpPr/>
      </xdr:nvSpPr>
      <xdr:spPr>
        <a:xfrm>
          <a:off x="2857500" y="623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151256</xdr:rowOff>
    </xdr:from>
    <xdr:ext cx="469744" cy="259045"/>
    <xdr:sp macro="" textlink="">
      <xdr:nvSpPr>
        <xdr:cNvPr id="71" name="テキスト ボックス 70">
          <a:extLst>
            <a:ext uri="{FF2B5EF4-FFF2-40B4-BE49-F238E27FC236}">
              <a16:creationId xmlns:a16="http://schemas.microsoft.com/office/drawing/2014/main" id="{341D086D-F934-4667-BDE9-FB766CFE1111}"/>
            </a:ext>
          </a:extLst>
        </xdr:cNvPr>
        <xdr:cNvSpPr txBox="1"/>
      </xdr:nvSpPr>
      <xdr:spPr>
        <a:xfrm>
          <a:off x="2673428" y="63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32421</xdr:rowOff>
    </xdr:from>
    <xdr:to>
      <xdr:col>10</xdr:col>
      <xdr:colOff>114300</xdr:colOff>
      <xdr:row>36</xdr:row>
      <xdr:rowOff>62139</xdr:rowOff>
    </xdr:to>
    <xdr:cxnSp macro="">
      <xdr:nvCxnSpPr>
        <xdr:cNvPr id="72" name="直線コネクタ 71">
          <a:extLst>
            <a:ext uri="{FF2B5EF4-FFF2-40B4-BE49-F238E27FC236}">
              <a16:creationId xmlns:a16="http://schemas.microsoft.com/office/drawing/2014/main" id="{3A28BDAC-A10B-4886-A6C0-717C27902352}"/>
            </a:ext>
          </a:extLst>
        </xdr:cNvPr>
        <xdr:cNvCxnSpPr/>
      </xdr:nvCxnSpPr>
      <xdr:spPr>
        <a:xfrm flipV="1">
          <a:off x="1130300" y="620462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a:extLst>
            <a:ext uri="{FF2B5EF4-FFF2-40B4-BE49-F238E27FC236}">
              <a16:creationId xmlns:a16="http://schemas.microsoft.com/office/drawing/2014/main" id="{396C65C8-8364-4946-9797-8291C311B1A3}"/>
            </a:ext>
          </a:extLst>
        </xdr:cNvPr>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139663</xdr:rowOff>
    </xdr:from>
    <xdr:ext cx="469744" cy="259045"/>
    <xdr:sp macro="" textlink="">
      <xdr:nvSpPr>
        <xdr:cNvPr id="74" name="テキスト ボックス 73">
          <a:extLst>
            <a:ext uri="{FF2B5EF4-FFF2-40B4-BE49-F238E27FC236}">
              <a16:creationId xmlns:a16="http://schemas.microsoft.com/office/drawing/2014/main" id="{B9B86B46-FE2C-4BAC-93CD-A861AECDF94F}"/>
            </a:ext>
          </a:extLst>
        </xdr:cNvPr>
        <xdr:cNvSpPr txBox="1"/>
      </xdr:nvSpPr>
      <xdr:spPr>
        <a:xfrm>
          <a:off x="1784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a:extLst>
            <a:ext uri="{FF2B5EF4-FFF2-40B4-BE49-F238E27FC236}">
              <a16:creationId xmlns:a16="http://schemas.microsoft.com/office/drawing/2014/main" id="{EE81A7A8-E4F1-4FC7-8A90-43A870769E4F}"/>
            </a:ext>
          </a:extLst>
        </xdr:cNvPr>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76" name="テキスト ボックス 75">
          <a:extLst>
            <a:ext uri="{FF2B5EF4-FFF2-40B4-BE49-F238E27FC236}">
              <a16:creationId xmlns:a16="http://schemas.microsoft.com/office/drawing/2014/main" id="{B5F79066-FEA4-488B-AC25-490E33D30AB5}"/>
            </a:ext>
          </a:extLst>
        </xdr:cNvPr>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349FF2B-6278-4E6D-A610-4FA0A63C176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C51B9C6-F121-435E-9EED-EF1588FF41BA}"/>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6CA6475-EC84-4F97-85DB-12FF40241292}"/>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AEA3E18-FB75-448C-A1B0-6A400270F48A}"/>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E6C14181-86E3-449B-9A54-C0F16F8A1732}"/>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36485</xdr:rowOff>
    </xdr:from>
    <xdr:to>
      <xdr:col>24</xdr:col>
      <xdr:colOff>114300</xdr:colOff>
      <xdr:row>37</xdr:row>
      <xdr:rowOff>138085</xdr:rowOff>
    </xdr:to>
    <xdr:sp macro="" textlink="">
      <xdr:nvSpPr>
        <xdr:cNvPr id="82" name="楕円 81">
          <a:extLst>
            <a:ext uri="{FF2B5EF4-FFF2-40B4-BE49-F238E27FC236}">
              <a16:creationId xmlns:a16="http://schemas.microsoft.com/office/drawing/2014/main" id="{40891AD7-A1A5-4BB4-8E1F-FB15271FB254}"/>
            </a:ext>
          </a:extLst>
        </xdr:cNvPr>
        <xdr:cNvSpPr/>
      </xdr:nvSpPr>
      <xdr:spPr>
        <a:xfrm>
          <a:off x="4584700" y="638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14912</xdr:rowOff>
    </xdr:from>
    <xdr:ext cx="469744" cy="259045"/>
    <xdr:sp macro="" textlink="">
      <xdr:nvSpPr>
        <xdr:cNvPr id="83" name="議会費該当値テキスト">
          <a:extLst>
            <a:ext uri="{FF2B5EF4-FFF2-40B4-BE49-F238E27FC236}">
              <a16:creationId xmlns:a16="http://schemas.microsoft.com/office/drawing/2014/main" id="{AC173EF6-84A2-438B-B966-9FBD0624E157}"/>
            </a:ext>
          </a:extLst>
        </xdr:cNvPr>
        <xdr:cNvSpPr txBox="1"/>
      </xdr:nvSpPr>
      <xdr:spPr>
        <a:xfrm>
          <a:off x="4686300" y="635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24729</xdr:rowOff>
    </xdr:from>
    <xdr:to>
      <xdr:col>20</xdr:col>
      <xdr:colOff>38100</xdr:colOff>
      <xdr:row>37</xdr:row>
      <xdr:rowOff>126329</xdr:rowOff>
    </xdr:to>
    <xdr:sp macro="" textlink="">
      <xdr:nvSpPr>
        <xdr:cNvPr id="84" name="楕円 83">
          <a:extLst>
            <a:ext uri="{FF2B5EF4-FFF2-40B4-BE49-F238E27FC236}">
              <a16:creationId xmlns:a16="http://schemas.microsoft.com/office/drawing/2014/main" id="{E8A125B7-E937-4218-AF63-ACA01BE09A77}"/>
            </a:ext>
          </a:extLst>
        </xdr:cNvPr>
        <xdr:cNvSpPr/>
      </xdr:nvSpPr>
      <xdr:spPr>
        <a:xfrm>
          <a:off x="3746500" y="636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117456</xdr:rowOff>
    </xdr:from>
    <xdr:ext cx="469744" cy="259045"/>
    <xdr:sp macro="" textlink="">
      <xdr:nvSpPr>
        <xdr:cNvPr id="85" name="テキスト ボックス 84">
          <a:extLst>
            <a:ext uri="{FF2B5EF4-FFF2-40B4-BE49-F238E27FC236}">
              <a16:creationId xmlns:a16="http://schemas.microsoft.com/office/drawing/2014/main" id="{653787BB-DC15-4AB7-970A-533FA3D9D0F7}"/>
            </a:ext>
          </a:extLst>
        </xdr:cNvPr>
        <xdr:cNvSpPr txBox="1"/>
      </xdr:nvSpPr>
      <xdr:spPr>
        <a:xfrm>
          <a:off x="3562428" y="646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164175</xdr:rowOff>
    </xdr:from>
    <xdr:to>
      <xdr:col>15</xdr:col>
      <xdr:colOff>101600</xdr:colOff>
      <xdr:row>36</xdr:row>
      <xdr:rowOff>94325</xdr:rowOff>
    </xdr:to>
    <xdr:sp macro="" textlink="">
      <xdr:nvSpPr>
        <xdr:cNvPr id="86" name="楕円 85">
          <a:extLst>
            <a:ext uri="{FF2B5EF4-FFF2-40B4-BE49-F238E27FC236}">
              <a16:creationId xmlns:a16="http://schemas.microsoft.com/office/drawing/2014/main" id="{961AA118-C46E-4C86-9D9A-1ED3C80DDB42}"/>
            </a:ext>
          </a:extLst>
        </xdr:cNvPr>
        <xdr:cNvSpPr/>
      </xdr:nvSpPr>
      <xdr:spPr>
        <a:xfrm>
          <a:off x="2857500" y="61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110852</xdr:rowOff>
    </xdr:from>
    <xdr:ext cx="469744" cy="259045"/>
    <xdr:sp macro="" textlink="">
      <xdr:nvSpPr>
        <xdr:cNvPr id="87" name="テキスト ボックス 86">
          <a:extLst>
            <a:ext uri="{FF2B5EF4-FFF2-40B4-BE49-F238E27FC236}">
              <a16:creationId xmlns:a16="http://schemas.microsoft.com/office/drawing/2014/main" id="{F101C6CF-2251-45E0-B260-3572CEC9B2BA}"/>
            </a:ext>
          </a:extLst>
        </xdr:cNvPr>
        <xdr:cNvSpPr txBox="1"/>
      </xdr:nvSpPr>
      <xdr:spPr>
        <a:xfrm>
          <a:off x="2673428" y="594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153071</xdr:rowOff>
    </xdr:from>
    <xdr:to>
      <xdr:col>10</xdr:col>
      <xdr:colOff>165100</xdr:colOff>
      <xdr:row>36</xdr:row>
      <xdr:rowOff>83221</xdr:rowOff>
    </xdr:to>
    <xdr:sp macro="" textlink="">
      <xdr:nvSpPr>
        <xdr:cNvPr id="88" name="楕円 87">
          <a:extLst>
            <a:ext uri="{FF2B5EF4-FFF2-40B4-BE49-F238E27FC236}">
              <a16:creationId xmlns:a16="http://schemas.microsoft.com/office/drawing/2014/main" id="{D4A45648-28F5-4A78-AA68-CCF86E74E5E8}"/>
            </a:ext>
          </a:extLst>
        </xdr:cNvPr>
        <xdr:cNvSpPr/>
      </xdr:nvSpPr>
      <xdr:spPr>
        <a:xfrm>
          <a:off x="1968500" y="615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99748</xdr:rowOff>
    </xdr:from>
    <xdr:ext cx="469744" cy="259045"/>
    <xdr:sp macro="" textlink="">
      <xdr:nvSpPr>
        <xdr:cNvPr id="89" name="テキスト ボックス 88">
          <a:extLst>
            <a:ext uri="{FF2B5EF4-FFF2-40B4-BE49-F238E27FC236}">
              <a16:creationId xmlns:a16="http://schemas.microsoft.com/office/drawing/2014/main" id="{7162C416-022E-4FEC-87D0-2D1E1254B4EC}"/>
            </a:ext>
          </a:extLst>
        </xdr:cNvPr>
        <xdr:cNvSpPr txBox="1"/>
      </xdr:nvSpPr>
      <xdr:spPr>
        <a:xfrm>
          <a:off x="1784428" y="592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11339</xdr:rowOff>
    </xdr:from>
    <xdr:to>
      <xdr:col>6</xdr:col>
      <xdr:colOff>38100</xdr:colOff>
      <xdr:row>36</xdr:row>
      <xdr:rowOff>112939</xdr:rowOff>
    </xdr:to>
    <xdr:sp macro="" textlink="">
      <xdr:nvSpPr>
        <xdr:cNvPr id="90" name="楕円 89">
          <a:extLst>
            <a:ext uri="{FF2B5EF4-FFF2-40B4-BE49-F238E27FC236}">
              <a16:creationId xmlns:a16="http://schemas.microsoft.com/office/drawing/2014/main" id="{A14D744A-FF64-4904-8419-9B0ADDCC9719}"/>
            </a:ext>
          </a:extLst>
        </xdr:cNvPr>
        <xdr:cNvSpPr/>
      </xdr:nvSpPr>
      <xdr:spPr>
        <a:xfrm>
          <a:off x="1079500" y="61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129466</xdr:rowOff>
    </xdr:from>
    <xdr:ext cx="469744" cy="259045"/>
    <xdr:sp macro="" textlink="">
      <xdr:nvSpPr>
        <xdr:cNvPr id="91" name="テキスト ボックス 90">
          <a:extLst>
            <a:ext uri="{FF2B5EF4-FFF2-40B4-BE49-F238E27FC236}">
              <a16:creationId xmlns:a16="http://schemas.microsoft.com/office/drawing/2014/main" id="{44CFFBA0-0007-4ACB-BEDA-11ED47594472}"/>
            </a:ext>
          </a:extLst>
        </xdr:cNvPr>
        <xdr:cNvSpPr txBox="1"/>
      </xdr:nvSpPr>
      <xdr:spPr>
        <a:xfrm>
          <a:off x="895428" y="595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34B30E11-B713-4951-A114-760C5BF7630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4143E9A7-22D1-4C1D-9589-3D7DDBA8665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3CEFFC5D-0374-4C18-9896-B598C9DCA30F}"/>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9137AB23-B570-4BCF-BA38-F95249011DAC}"/>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81149544-4CA6-4BA8-A3E1-8DC09F28103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A8839305-0FDB-47B4-A685-A39DA04F1FE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BB9FBF3E-4F82-4EF3-BE52-BB648E61357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A6907B5D-E686-450B-BDC1-C9A07DCAB7DF}"/>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4DAB5D8F-B2B4-482D-AC10-8BBFBAC68776}"/>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7DA01B49-563E-48EB-9F30-D26DA987830C}"/>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EABBD22A-192F-4587-B362-CC25A59737A7}"/>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7FE94636-7E45-42E3-BF72-22A6D9D0792F}"/>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44F11267-59F4-4272-84D0-77E4A205837A}"/>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FD91FD73-76EA-46CA-B0CB-EDEF5D6EEDA7}"/>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B77981E8-744E-42C4-B92E-08BF6BBDACB7}"/>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47E9C6F-A555-4083-9419-DC3D3CB065E7}"/>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346FDB3C-5E11-4FE0-A647-F0B67BE651CA}"/>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5FF3F5E5-76C4-418F-9289-358EA0812385}"/>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3C1F7C0B-ED04-4407-9D12-07F96D3D40E8}"/>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B8B1B02F-9981-43BA-893D-1866139A73C9}"/>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4E86F035-B8BB-47E3-9520-00C98F8A9DE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5F02120F-C699-4759-88B9-D790FBB95643}"/>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485DDBBA-ADB5-4215-92CC-2B7E63F3565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AFFE0E74-0588-4074-B17A-070DF1AD984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87BFA27D-BC6C-4271-814A-16116AE59C3F}"/>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86368</xdr:rowOff>
    </xdr:from>
    <xdr:to>
      <xdr:col>24</xdr:col>
      <xdr:colOff>62865</xdr:colOff>
      <xdr:row>58</xdr:row>
      <xdr:rowOff>114296</xdr:rowOff>
    </xdr:to>
    <xdr:cxnSp macro="">
      <xdr:nvCxnSpPr>
        <xdr:cNvPr id="117" name="直線コネクタ 116">
          <a:extLst>
            <a:ext uri="{FF2B5EF4-FFF2-40B4-BE49-F238E27FC236}">
              <a16:creationId xmlns:a16="http://schemas.microsoft.com/office/drawing/2014/main" id="{6C9550E2-ECDC-40E1-91CC-A8D325560388}"/>
            </a:ext>
          </a:extLst>
        </xdr:cNvPr>
        <xdr:cNvCxnSpPr/>
      </xdr:nvCxnSpPr>
      <xdr:spPr>
        <a:xfrm flipV="1">
          <a:off x="4633595" y="8487418"/>
          <a:ext cx="1270" cy="157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118123</xdr:rowOff>
    </xdr:from>
    <xdr:ext cx="534377" cy="259045"/>
    <xdr:sp macro="" textlink="">
      <xdr:nvSpPr>
        <xdr:cNvPr id="118" name="総務費最小値テキスト">
          <a:extLst>
            <a:ext uri="{FF2B5EF4-FFF2-40B4-BE49-F238E27FC236}">
              <a16:creationId xmlns:a16="http://schemas.microsoft.com/office/drawing/2014/main" id="{300DF744-005F-4A7D-BD2C-E7A637AF9A6C}"/>
            </a:ext>
          </a:extLst>
        </xdr:cNvPr>
        <xdr:cNvSpPr txBox="1"/>
      </xdr:nvSpPr>
      <xdr:spPr>
        <a:xfrm>
          <a:off x="4686300" y="1006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114296</xdr:rowOff>
    </xdr:from>
    <xdr:to>
      <xdr:col>24</xdr:col>
      <xdr:colOff>152400</xdr:colOff>
      <xdr:row>58</xdr:row>
      <xdr:rowOff>114296</xdr:rowOff>
    </xdr:to>
    <xdr:cxnSp macro="">
      <xdr:nvCxnSpPr>
        <xdr:cNvPr id="119" name="直線コネクタ 118">
          <a:extLst>
            <a:ext uri="{FF2B5EF4-FFF2-40B4-BE49-F238E27FC236}">
              <a16:creationId xmlns:a16="http://schemas.microsoft.com/office/drawing/2014/main" id="{01B9FE59-FE3F-41A1-8154-91CFE8A742CF}"/>
            </a:ext>
          </a:extLst>
        </xdr:cNvPr>
        <xdr:cNvCxnSpPr/>
      </xdr:nvCxnSpPr>
      <xdr:spPr>
        <a:xfrm>
          <a:off x="4546600" y="1005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33045</xdr:rowOff>
    </xdr:from>
    <xdr:ext cx="599010" cy="259045"/>
    <xdr:sp macro="" textlink="">
      <xdr:nvSpPr>
        <xdr:cNvPr id="120" name="総務費最大値テキスト">
          <a:extLst>
            <a:ext uri="{FF2B5EF4-FFF2-40B4-BE49-F238E27FC236}">
              <a16:creationId xmlns:a16="http://schemas.microsoft.com/office/drawing/2014/main" id="{1BA80C14-F3F6-45BD-9197-9A7DAAB48AFD}"/>
            </a:ext>
          </a:extLst>
        </xdr:cNvPr>
        <xdr:cNvSpPr txBox="1"/>
      </xdr:nvSpPr>
      <xdr:spPr>
        <a:xfrm>
          <a:off x="4686300" y="826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86368</xdr:rowOff>
    </xdr:from>
    <xdr:to>
      <xdr:col>24</xdr:col>
      <xdr:colOff>152400</xdr:colOff>
      <xdr:row>49</xdr:row>
      <xdr:rowOff>86368</xdr:rowOff>
    </xdr:to>
    <xdr:cxnSp macro="">
      <xdr:nvCxnSpPr>
        <xdr:cNvPr id="121" name="直線コネクタ 120">
          <a:extLst>
            <a:ext uri="{FF2B5EF4-FFF2-40B4-BE49-F238E27FC236}">
              <a16:creationId xmlns:a16="http://schemas.microsoft.com/office/drawing/2014/main" id="{4C1EF973-43BC-45C7-8F9A-41D85CADFC8A}"/>
            </a:ext>
          </a:extLst>
        </xdr:cNvPr>
        <xdr:cNvCxnSpPr/>
      </xdr:nvCxnSpPr>
      <xdr:spPr>
        <a:xfrm>
          <a:off x="4546600" y="848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161146</xdr:rowOff>
    </xdr:from>
    <xdr:to>
      <xdr:col>24</xdr:col>
      <xdr:colOff>63500</xdr:colOff>
      <xdr:row>58</xdr:row>
      <xdr:rowOff>42878</xdr:rowOff>
    </xdr:to>
    <xdr:cxnSp macro="">
      <xdr:nvCxnSpPr>
        <xdr:cNvPr id="122" name="直線コネクタ 121">
          <a:extLst>
            <a:ext uri="{FF2B5EF4-FFF2-40B4-BE49-F238E27FC236}">
              <a16:creationId xmlns:a16="http://schemas.microsoft.com/office/drawing/2014/main" id="{F4C39DBB-3FAA-4354-8F41-DAE16A94F55F}"/>
            </a:ext>
          </a:extLst>
        </xdr:cNvPr>
        <xdr:cNvCxnSpPr/>
      </xdr:nvCxnSpPr>
      <xdr:spPr>
        <a:xfrm>
          <a:off x="3797300" y="9933796"/>
          <a:ext cx="838200" cy="5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100928</xdr:rowOff>
    </xdr:from>
    <xdr:ext cx="534377" cy="259045"/>
    <xdr:sp macro="" textlink="">
      <xdr:nvSpPr>
        <xdr:cNvPr id="123" name="総務費平均値テキスト">
          <a:extLst>
            <a:ext uri="{FF2B5EF4-FFF2-40B4-BE49-F238E27FC236}">
              <a16:creationId xmlns:a16="http://schemas.microsoft.com/office/drawing/2014/main" id="{1CA4483D-CE9F-4DE3-85E7-22BCCED352F6}"/>
            </a:ext>
          </a:extLst>
        </xdr:cNvPr>
        <xdr:cNvSpPr txBox="1"/>
      </xdr:nvSpPr>
      <xdr:spPr>
        <a:xfrm>
          <a:off x="4686300" y="9702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78051</xdr:rowOff>
    </xdr:from>
    <xdr:to>
      <xdr:col>24</xdr:col>
      <xdr:colOff>114300</xdr:colOff>
      <xdr:row>58</xdr:row>
      <xdr:rowOff>8201</xdr:rowOff>
    </xdr:to>
    <xdr:sp macro="" textlink="">
      <xdr:nvSpPr>
        <xdr:cNvPr id="124" name="フローチャート: 判断 123">
          <a:extLst>
            <a:ext uri="{FF2B5EF4-FFF2-40B4-BE49-F238E27FC236}">
              <a16:creationId xmlns:a16="http://schemas.microsoft.com/office/drawing/2014/main" id="{5610027E-1C15-46A7-8090-97195EA0E863}"/>
            </a:ext>
          </a:extLst>
        </xdr:cNvPr>
        <xdr:cNvSpPr/>
      </xdr:nvSpPr>
      <xdr:spPr>
        <a:xfrm>
          <a:off x="45847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126196</xdr:rowOff>
    </xdr:from>
    <xdr:to>
      <xdr:col>19</xdr:col>
      <xdr:colOff>177800</xdr:colOff>
      <xdr:row>57</xdr:row>
      <xdr:rowOff>161146</xdr:rowOff>
    </xdr:to>
    <xdr:cxnSp macro="">
      <xdr:nvCxnSpPr>
        <xdr:cNvPr id="125" name="直線コネクタ 124">
          <a:extLst>
            <a:ext uri="{FF2B5EF4-FFF2-40B4-BE49-F238E27FC236}">
              <a16:creationId xmlns:a16="http://schemas.microsoft.com/office/drawing/2014/main" id="{3DA1788F-1FA1-4386-AE80-784F096D281F}"/>
            </a:ext>
          </a:extLst>
        </xdr:cNvPr>
        <xdr:cNvCxnSpPr/>
      </xdr:nvCxnSpPr>
      <xdr:spPr>
        <a:xfrm>
          <a:off x="2908300" y="9727396"/>
          <a:ext cx="889000" cy="2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82711</xdr:rowOff>
    </xdr:from>
    <xdr:to>
      <xdr:col>20</xdr:col>
      <xdr:colOff>38100</xdr:colOff>
      <xdr:row>58</xdr:row>
      <xdr:rowOff>12861</xdr:rowOff>
    </xdr:to>
    <xdr:sp macro="" textlink="">
      <xdr:nvSpPr>
        <xdr:cNvPr id="126" name="フローチャート: 判断 125">
          <a:extLst>
            <a:ext uri="{FF2B5EF4-FFF2-40B4-BE49-F238E27FC236}">
              <a16:creationId xmlns:a16="http://schemas.microsoft.com/office/drawing/2014/main" id="{698DB872-902C-4EC4-B041-5ECEC55AADFA}"/>
            </a:ext>
          </a:extLst>
        </xdr:cNvPr>
        <xdr:cNvSpPr/>
      </xdr:nvSpPr>
      <xdr:spPr>
        <a:xfrm>
          <a:off x="3746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29388</xdr:rowOff>
    </xdr:from>
    <xdr:ext cx="534377" cy="259045"/>
    <xdr:sp macro="" textlink="">
      <xdr:nvSpPr>
        <xdr:cNvPr id="127" name="テキスト ボックス 126">
          <a:extLst>
            <a:ext uri="{FF2B5EF4-FFF2-40B4-BE49-F238E27FC236}">
              <a16:creationId xmlns:a16="http://schemas.microsoft.com/office/drawing/2014/main" id="{20D2B565-EE41-458A-B3A9-A9D82F7DDE3A}"/>
            </a:ext>
          </a:extLst>
        </xdr:cNvPr>
        <xdr:cNvSpPr txBox="1"/>
      </xdr:nvSpPr>
      <xdr:spPr>
        <a:xfrm>
          <a:off x="3530111" y="963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126196</xdr:rowOff>
    </xdr:from>
    <xdr:to>
      <xdr:col>15</xdr:col>
      <xdr:colOff>50800</xdr:colOff>
      <xdr:row>57</xdr:row>
      <xdr:rowOff>170264</xdr:rowOff>
    </xdr:to>
    <xdr:cxnSp macro="">
      <xdr:nvCxnSpPr>
        <xdr:cNvPr id="128" name="直線コネクタ 127">
          <a:extLst>
            <a:ext uri="{FF2B5EF4-FFF2-40B4-BE49-F238E27FC236}">
              <a16:creationId xmlns:a16="http://schemas.microsoft.com/office/drawing/2014/main" id="{4FD88B07-9D41-4B2B-91BE-6007B6D0CB54}"/>
            </a:ext>
          </a:extLst>
        </xdr:cNvPr>
        <xdr:cNvCxnSpPr/>
      </xdr:nvCxnSpPr>
      <xdr:spPr>
        <a:xfrm flipV="1">
          <a:off x="2019300" y="9727396"/>
          <a:ext cx="889000" cy="2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163149</xdr:rowOff>
    </xdr:from>
    <xdr:to>
      <xdr:col>15</xdr:col>
      <xdr:colOff>101600</xdr:colOff>
      <xdr:row>57</xdr:row>
      <xdr:rowOff>93299</xdr:rowOff>
    </xdr:to>
    <xdr:sp macro="" textlink="">
      <xdr:nvSpPr>
        <xdr:cNvPr id="129" name="フローチャート: 判断 128">
          <a:extLst>
            <a:ext uri="{FF2B5EF4-FFF2-40B4-BE49-F238E27FC236}">
              <a16:creationId xmlns:a16="http://schemas.microsoft.com/office/drawing/2014/main" id="{09882651-1A9F-4F1B-A4A0-D121918E0945}"/>
            </a:ext>
          </a:extLst>
        </xdr:cNvPr>
        <xdr:cNvSpPr/>
      </xdr:nvSpPr>
      <xdr:spPr>
        <a:xfrm>
          <a:off x="2857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84426</xdr:rowOff>
    </xdr:from>
    <xdr:ext cx="599010" cy="259045"/>
    <xdr:sp macro="" textlink="">
      <xdr:nvSpPr>
        <xdr:cNvPr id="130" name="テキスト ボックス 129">
          <a:extLst>
            <a:ext uri="{FF2B5EF4-FFF2-40B4-BE49-F238E27FC236}">
              <a16:creationId xmlns:a16="http://schemas.microsoft.com/office/drawing/2014/main" id="{5FC375E9-B355-4798-AF6E-EED5316814A7}"/>
            </a:ext>
          </a:extLst>
        </xdr:cNvPr>
        <xdr:cNvSpPr txBox="1"/>
      </xdr:nvSpPr>
      <xdr:spPr>
        <a:xfrm>
          <a:off x="2608795" y="985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123978</xdr:rowOff>
    </xdr:from>
    <xdr:to>
      <xdr:col>10</xdr:col>
      <xdr:colOff>114300</xdr:colOff>
      <xdr:row>57</xdr:row>
      <xdr:rowOff>170264</xdr:rowOff>
    </xdr:to>
    <xdr:cxnSp macro="">
      <xdr:nvCxnSpPr>
        <xdr:cNvPr id="131" name="直線コネクタ 130">
          <a:extLst>
            <a:ext uri="{FF2B5EF4-FFF2-40B4-BE49-F238E27FC236}">
              <a16:creationId xmlns:a16="http://schemas.microsoft.com/office/drawing/2014/main" id="{C043052C-D39E-44E9-8A7C-504F347486CD}"/>
            </a:ext>
          </a:extLst>
        </xdr:cNvPr>
        <xdr:cNvCxnSpPr/>
      </xdr:nvCxnSpPr>
      <xdr:spPr>
        <a:xfrm>
          <a:off x="1130300" y="9725178"/>
          <a:ext cx="889000" cy="21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117351</xdr:rowOff>
    </xdr:from>
    <xdr:to>
      <xdr:col>10</xdr:col>
      <xdr:colOff>165100</xdr:colOff>
      <xdr:row>56</xdr:row>
      <xdr:rowOff>47501</xdr:rowOff>
    </xdr:to>
    <xdr:sp macro="" textlink="">
      <xdr:nvSpPr>
        <xdr:cNvPr id="132" name="フローチャート: 判断 131">
          <a:extLst>
            <a:ext uri="{FF2B5EF4-FFF2-40B4-BE49-F238E27FC236}">
              <a16:creationId xmlns:a16="http://schemas.microsoft.com/office/drawing/2014/main" id="{8A50E91C-98ED-4BEE-B2C8-81D9AC24E9B0}"/>
            </a:ext>
          </a:extLst>
        </xdr:cNvPr>
        <xdr:cNvSpPr/>
      </xdr:nvSpPr>
      <xdr:spPr>
        <a:xfrm>
          <a:off x="1968500" y="954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64028</xdr:rowOff>
    </xdr:from>
    <xdr:ext cx="599010" cy="259045"/>
    <xdr:sp macro="" textlink="">
      <xdr:nvSpPr>
        <xdr:cNvPr id="133" name="テキスト ボックス 132">
          <a:extLst>
            <a:ext uri="{FF2B5EF4-FFF2-40B4-BE49-F238E27FC236}">
              <a16:creationId xmlns:a16="http://schemas.microsoft.com/office/drawing/2014/main" id="{048F43F9-1987-4B9B-86D9-5CD4772308A6}"/>
            </a:ext>
          </a:extLst>
        </xdr:cNvPr>
        <xdr:cNvSpPr txBox="1"/>
      </xdr:nvSpPr>
      <xdr:spPr>
        <a:xfrm>
          <a:off x="1719795" y="932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125453</xdr:rowOff>
    </xdr:from>
    <xdr:to>
      <xdr:col>6</xdr:col>
      <xdr:colOff>38100</xdr:colOff>
      <xdr:row>58</xdr:row>
      <xdr:rowOff>55603</xdr:rowOff>
    </xdr:to>
    <xdr:sp macro="" textlink="">
      <xdr:nvSpPr>
        <xdr:cNvPr id="134" name="フローチャート: 判断 133">
          <a:extLst>
            <a:ext uri="{FF2B5EF4-FFF2-40B4-BE49-F238E27FC236}">
              <a16:creationId xmlns:a16="http://schemas.microsoft.com/office/drawing/2014/main" id="{A8A1274E-2EE8-457A-8846-65A69DB8276C}"/>
            </a:ext>
          </a:extLst>
        </xdr:cNvPr>
        <xdr:cNvSpPr/>
      </xdr:nvSpPr>
      <xdr:spPr>
        <a:xfrm>
          <a:off x="1079500" y="989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46730</xdr:rowOff>
    </xdr:from>
    <xdr:ext cx="534377" cy="259045"/>
    <xdr:sp macro="" textlink="">
      <xdr:nvSpPr>
        <xdr:cNvPr id="135" name="テキスト ボックス 134">
          <a:extLst>
            <a:ext uri="{FF2B5EF4-FFF2-40B4-BE49-F238E27FC236}">
              <a16:creationId xmlns:a16="http://schemas.microsoft.com/office/drawing/2014/main" id="{4320C1A8-7FC0-4FD4-BCFA-EF74ACF5217C}"/>
            </a:ext>
          </a:extLst>
        </xdr:cNvPr>
        <xdr:cNvSpPr txBox="1"/>
      </xdr:nvSpPr>
      <xdr:spPr>
        <a:xfrm>
          <a:off x="863111" y="99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1F1EDBF-51A7-4F5C-A6FB-4A24454FFA1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DAAE468-8ED9-4CC7-B320-7DEF4AA815B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70EBBBCB-496F-4E10-8DD3-085B2A996EF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A1655FDA-D3A8-48AC-88C8-4D9B1432D59C}"/>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12CC57E5-8C70-424E-B4E5-C2C774EF04F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163528</xdr:rowOff>
    </xdr:from>
    <xdr:to>
      <xdr:col>24</xdr:col>
      <xdr:colOff>114300</xdr:colOff>
      <xdr:row>58</xdr:row>
      <xdr:rowOff>93678</xdr:rowOff>
    </xdr:to>
    <xdr:sp macro="" textlink="">
      <xdr:nvSpPr>
        <xdr:cNvPr id="141" name="楕円 140">
          <a:extLst>
            <a:ext uri="{FF2B5EF4-FFF2-40B4-BE49-F238E27FC236}">
              <a16:creationId xmlns:a16="http://schemas.microsoft.com/office/drawing/2014/main" id="{4BAF454A-458B-4EE0-9E30-0196D13DFFCD}"/>
            </a:ext>
          </a:extLst>
        </xdr:cNvPr>
        <xdr:cNvSpPr/>
      </xdr:nvSpPr>
      <xdr:spPr>
        <a:xfrm>
          <a:off x="4584700" y="993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78455</xdr:rowOff>
    </xdr:from>
    <xdr:ext cx="534377" cy="259045"/>
    <xdr:sp macro="" textlink="">
      <xdr:nvSpPr>
        <xdr:cNvPr id="142" name="総務費該当値テキスト">
          <a:extLst>
            <a:ext uri="{FF2B5EF4-FFF2-40B4-BE49-F238E27FC236}">
              <a16:creationId xmlns:a16="http://schemas.microsoft.com/office/drawing/2014/main" id="{6A7212FA-BEBF-4C1B-9BDE-2B59E1E45B27}"/>
            </a:ext>
          </a:extLst>
        </xdr:cNvPr>
        <xdr:cNvSpPr txBox="1"/>
      </xdr:nvSpPr>
      <xdr:spPr>
        <a:xfrm>
          <a:off x="4686300" y="985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110346</xdr:rowOff>
    </xdr:from>
    <xdr:to>
      <xdr:col>20</xdr:col>
      <xdr:colOff>38100</xdr:colOff>
      <xdr:row>58</xdr:row>
      <xdr:rowOff>40496</xdr:rowOff>
    </xdr:to>
    <xdr:sp macro="" textlink="">
      <xdr:nvSpPr>
        <xdr:cNvPr id="143" name="楕円 142">
          <a:extLst>
            <a:ext uri="{FF2B5EF4-FFF2-40B4-BE49-F238E27FC236}">
              <a16:creationId xmlns:a16="http://schemas.microsoft.com/office/drawing/2014/main" id="{2A16B50C-1A7C-42E0-8E90-77314B6FE0A3}"/>
            </a:ext>
          </a:extLst>
        </xdr:cNvPr>
        <xdr:cNvSpPr/>
      </xdr:nvSpPr>
      <xdr:spPr>
        <a:xfrm>
          <a:off x="3746500" y="988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31623</xdr:rowOff>
    </xdr:from>
    <xdr:ext cx="534377" cy="259045"/>
    <xdr:sp macro="" textlink="">
      <xdr:nvSpPr>
        <xdr:cNvPr id="144" name="テキスト ボックス 143">
          <a:extLst>
            <a:ext uri="{FF2B5EF4-FFF2-40B4-BE49-F238E27FC236}">
              <a16:creationId xmlns:a16="http://schemas.microsoft.com/office/drawing/2014/main" id="{717C1428-C6C9-4976-A25A-C28C7C7E24E5}"/>
            </a:ext>
          </a:extLst>
        </xdr:cNvPr>
        <xdr:cNvSpPr txBox="1"/>
      </xdr:nvSpPr>
      <xdr:spPr>
        <a:xfrm>
          <a:off x="3530111" y="997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75396</xdr:rowOff>
    </xdr:from>
    <xdr:to>
      <xdr:col>15</xdr:col>
      <xdr:colOff>101600</xdr:colOff>
      <xdr:row>57</xdr:row>
      <xdr:rowOff>5546</xdr:rowOff>
    </xdr:to>
    <xdr:sp macro="" textlink="">
      <xdr:nvSpPr>
        <xdr:cNvPr id="145" name="楕円 144">
          <a:extLst>
            <a:ext uri="{FF2B5EF4-FFF2-40B4-BE49-F238E27FC236}">
              <a16:creationId xmlns:a16="http://schemas.microsoft.com/office/drawing/2014/main" id="{1B8F96EE-EF41-45A4-9B7E-7FA83B5D1611}"/>
            </a:ext>
          </a:extLst>
        </xdr:cNvPr>
        <xdr:cNvSpPr/>
      </xdr:nvSpPr>
      <xdr:spPr>
        <a:xfrm>
          <a:off x="2857500" y="967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22073</xdr:rowOff>
    </xdr:from>
    <xdr:ext cx="599010" cy="259045"/>
    <xdr:sp macro="" textlink="">
      <xdr:nvSpPr>
        <xdr:cNvPr id="146" name="テキスト ボックス 145">
          <a:extLst>
            <a:ext uri="{FF2B5EF4-FFF2-40B4-BE49-F238E27FC236}">
              <a16:creationId xmlns:a16="http://schemas.microsoft.com/office/drawing/2014/main" id="{03240E35-2817-4A2F-ABAC-F626C20EC2A7}"/>
            </a:ext>
          </a:extLst>
        </xdr:cNvPr>
        <xdr:cNvSpPr txBox="1"/>
      </xdr:nvSpPr>
      <xdr:spPr>
        <a:xfrm>
          <a:off x="2608795" y="94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119464</xdr:rowOff>
    </xdr:from>
    <xdr:to>
      <xdr:col>10</xdr:col>
      <xdr:colOff>165100</xdr:colOff>
      <xdr:row>58</xdr:row>
      <xdr:rowOff>49614</xdr:rowOff>
    </xdr:to>
    <xdr:sp macro="" textlink="">
      <xdr:nvSpPr>
        <xdr:cNvPr id="147" name="楕円 146">
          <a:extLst>
            <a:ext uri="{FF2B5EF4-FFF2-40B4-BE49-F238E27FC236}">
              <a16:creationId xmlns:a16="http://schemas.microsoft.com/office/drawing/2014/main" id="{7FA72F71-2EF2-4556-8190-9AA77ED378CE}"/>
            </a:ext>
          </a:extLst>
        </xdr:cNvPr>
        <xdr:cNvSpPr/>
      </xdr:nvSpPr>
      <xdr:spPr>
        <a:xfrm>
          <a:off x="1968500" y="98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40741</xdr:rowOff>
    </xdr:from>
    <xdr:ext cx="534377" cy="259045"/>
    <xdr:sp macro="" textlink="">
      <xdr:nvSpPr>
        <xdr:cNvPr id="148" name="テキスト ボックス 147">
          <a:extLst>
            <a:ext uri="{FF2B5EF4-FFF2-40B4-BE49-F238E27FC236}">
              <a16:creationId xmlns:a16="http://schemas.microsoft.com/office/drawing/2014/main" id="{511DDAB8-1B21-4432-866A-E92A9D72E7FE}"/>
            </a:ext>
          </a:extLst>
        </xdr:cNvPr>
        <xdr:cNvSpPr txBox="1"/>
      </xdr:nvSpPr>
      <xdr:spPr>
        <a:xfrm>
          <a:off x="1752111" y="998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73178</xdr:rowOff>
    </xdr:from>
    <xdr:to>
      <xdr:col>6</xdr:col>
      <xdr:colOff>38100</xdr:colOff>
      <xdr:row>57</xdr:row>
      <xdr:rowOff>3328</xdr:rowOff>
    </xdr:to>
    <xdr:sp macro="" textlink="">
      <xdr:nvSpPr>
        <xdr:cNvPr id="149" name="楕円 148">
          <a:extLst>
            <a:ext uri="{FF2B5EF4-FFF2-40B4-BE49-F238E27FC236}">
              <a16:creationId xmlns:a16="http://schemas.microsoft.com/office/drawing/2014/main" id="{BCA18C0B-284A-4BBC-AB4B-A6E40AF0BEC0}"/>
            </a:ext>
          </a:extLst>
        </xdr:cNvPr>
        <xdr:cNvSpPr/>
      </xdr:nvSpPr>
      <xdr:spPr>
        <a:xfrm>
          <a:off x="1079500" y="9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19855</xdr:rowOff>
    </xdr:from>
    <xdr:ext cx="599010" cy="259045"/>
    <xdr:sp macro="" textlink="">
      <xdr:nvSpPr>
        <xdr:cNvPr id="150" name="テキスト ボックス 149">
          <a:extLst>
            <a:ext uri="{FF2B5EF4-FFF2-40B4-BE49-F238E27FC236}">
              <a16:creationId xmlns:a16="http://schemas.microsoft.com/office/drawing/2014/main" id="{E934DDFD-4F98-4ED9-A229-B8986720746C}"/>
            </a:ext>
          </a:extLst>
        </xdr:cNvPr>
        <xdr:cNvSpPr txBox="1"/>
      </xdr:nvSpPr>
      <xdr:spPr>
        <a:xfrm>
          <a:off x="830795" y="944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7743B44F-7AB6-45EF-8219-CFF69767104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F4351A7A-7AE2-4C22-9D1D-30FDEBDE785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27457D10-A375-47AB-B355-9CDA29A5EBCC}"/>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6507BAD9-FE9B-4EB3-B5FE-CE0CF0F7F5D7}"/>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28B34570-50BA-41B2-9FE3-82AE9BB0B9B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8E944963-76B8-45D4-B943-9B91B555BD7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9FBAB65D-F195-4910-B99F-2C4ED180844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DA9C9534-D109-4159-829A-8D6E32EC269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879693FE-6454-4911-ABC4-08E8BCFAACD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E289245D-5C65-4085-AA12-B207DC13541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BA6B188D-3CAF-4F1E-83BE-560CF7DCCB64}"/>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2118F884-7FB8-4683-8DB5-F209C074847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68E1C047-A51E-4ABF-9139-67B0779CFBC1}"/>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17BB3800-3735-4575-B94C-ABDE3387BB81}"/>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68E0F303-2E8E-4ED6-A127-37C3A5DD5047}"/>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CFC35955-B7FF-48A7-B740-2271F1F976C2}"/>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F6F24E95-49FA-4A78-9C82-C6983F67A5D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24C3B0A4-C2F0-4B06-9706-EB14C6166DB1}"/>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45F46CA7-869A-459B-90B2-7EC9C17D956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52444A2A-B76C-4C9C-A8A0-4D527078B0A8}"/>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F0352DB2-B428-4E22-A18F-F5251BB624DC}"/>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AD0CF26-1B8F-4534-A935-0E3D46FBC51C}"/>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439497CF-218B-4C20-BE17-A4E630301EC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8088DAE7-98A4-4530-A8AD-C3EA0B53922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51C61D75-C956-47F5-A9C6-33DDC9B28745}"/>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A4AAC873-044C-4D63-94A4-0FFCACCA4CAB}"/>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64582</xdr:rowOff>
    </xdr:from>
    <xdr:to>
      <xdr:col>24</xdr:col>
      <xdr:colOff>62865</xdr:colOff>
      <xdr:row>79</xdr:row>
      <xdr:rowOff>107758</xdr:rowOff>
    </xdr:to>
    <xdr:cxnSp macro="">
      <xdr:nvCxnSpPr>
        <xdr:cNvPr id="177" name="直線コネクタ 176">
          <a:extLst>
            <a:ext uri="{FF2B5EF4-FFF2-40B4-BE49-F238E27FC236}">
              <a16:creationId xmlns:a16="http://schemas.microsoft.com/office/drawing/2014/main" id="{0C82E348-6374-406B-A0B8-67A75623F6F6}"/>
            </a:ext>
          </a:extLst>
        </xdr:cNvPr>
        <xdr:cNvCxnSpPr/>
      </xdr:nvCxnSpPr>
      <xdr:spPr>
        <a:xfrm flipV="1">
          <a:off x="4633595" y="12580432"/>
          <a:ext cx="1270" cy="1071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111585</xdr:rowOff>
    </xdr:from>
    <xdr:ext cx="534377" cy="259045"/>
    <xdr:sp macro="" textlink="">
      <xdr:nvSpPr>
        <xdr:cNvPr id="178" name="民生費最小値テキスト">
          <a:extLst>
            <a:ext uri="{FF2B5EF4-FFF2-40B4-BE49-F238E27FC236}">
              <a16:creationId xmlns:a16="http://schemas.microsoft.com/office/drawing/2014/main" id="{A5B94820-5A3E-4C13-8F8A-A63CF441A2E4}"/>
            </a:ext>
          </a:extLst>
        </xdr:cNvPr>
        <xdr:cNvSpPr txBox="1"/>
      </xdr:nvSpPr>
      <xdr:spPr>
        <a:xfrm>
          <a:off x="4686300" y="1365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107758</xdr:rowOff>
    </xdr:from>
    <xdr:to>
      <xdr:col>24</xdr:col>
      <xdr:colOff>152400</xdr:colOff>
      <xdr:row>79</xdr:row>
      <xdr:rowOff>107758</xdr:rowOff>
    </xdr:to>
    <xdr:cxnSp macro="">
      <xdr:nvCxnSpPr>
        <xdr:cNvPr id="179" name="直線コネクタ 178">
          <a:extLst>
            <a:ext uri="{FF2B5EF4-FFF2-40B4-BE49-F238E27FC236}">
              <a16:creationId xmlns:a16="http://schemas.microsoft.com/office/drawing/2014/main" id="{FECCD4C3-33BA-4A0F-A14C-062F5FCA6EDF}"/>
            </a:ext>
          </a:extLst>
        </xdr:cNvPr>
        <xdr:cNvCxnSpPr/>
      </xdr:nvCxnSpPr>
      <xdr:spPr>
        <a:xfrm>
          <a:off x="4546600" y="1365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11259</xdr:rowOff>
    </xdr:from>
    <xdr:ext cx="599010" cy="259045"/>
    <xdr:sp macro="" textlink="">
      <xdr:nvSpPr>
        <xdr:cNvPr id="180" name="民生費最大値テキスト">
          <a:extLst>
            <a:ext uri="{FF2B5EF4-FFF2-40B4-BE49-F238E27FC236}">
              <a16:creationId xmlns:a16="http://schemas.microsoft.com/office/drawing/2014/main" id="{20BD59E3-3218-42F2-9DCA-FA3CD341B0CC}"/>
            </a:ext>
          </a:extLst>
        </xdr:cNvPr>
        <xdr:cNvSpPr txBox="1"/>
      </xdr:nvSpPr>
      <xdr:spPr>
        <a:xfrm>
          <a:off x="4686300" y="1235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73</xdr:row>
      <xdr:rowOff>64582</xdr:rowOff>
    </xdr:from>
    <xdr:to>
      <xdr:col>24</xdr:col>
      <xdr:colOff>152400</xdr:colOff>
      <xdr:row>73</xdr:row>
      <xdr:rowOff>64582</xdr:rowOff>
    </xdr:to>
    <xdr:cxnSp macro="">
      <xdr:nvCxnSpPr>
        <xdr:cNvPr id="181" name="直線コネクタ 180">
          <a:extLst>
            <a:ext uri="{FF2B5EF4-FFF2-40B4-BE49-F238E27FC236}">
              <a16:creationId xmlns:a16="http://schemas.microsoft.com/office/drawing/2014/main" id="{C7D90957-E5FF-4053-8F12-1EA9125C8D24}"/>
            </a:ext>
          </a:extLst>
        </xdr:cNvPr>
        <xdr:cNvCxnSpPr/>
      </xdr:nvCxnSpPr>
      <xdr:spPr>
        <a:xfrm>
          <a:off x="4546600" y="1258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153370</xdr:rowOff>
    </xdr:from>
    <xdr:to>
      <xdr:col>24</xdr:col>
      <xdr:colOff>63500</xdr:colOff>
      <xdr:row>79</xdr:row>
      <xdr:rowOff>63057</xdr:rowOff>
    </xdr:to>
    <xdr:cxnSp macro="">
      <xdr:nvCxnSpPr>
        <xdr:cNvPr id="182" name="直線コネクタ 181">
          <a:extLst>
            <a:ext uri="{FF2B5EF4-FFF2-40B4-BE49-F238E27FC236}">
              <a16:creationId xmlns:a16="http://schemas.microsoft.com/office/drawing/2014/main" id="{81B04CBC-0DBD-444A-9791-ABDD40806F8D}"/>
            </a:ext>
          </a:extLst>
        </xdr:cNvPr>
        <xdr:cNvCxnSpPr/>
      </xdr:nvCxnSpPr>
      <xdr:spPr>
        <a:xfrm>
          <a:off x="3797300" y="13526470"/>
          <a:ext cx="838200" cy="8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89394</xdr:rowOff>
    </xdr:from>
    <xdr:ext cx="599010" cy="259045"/>
    <xdr:sp macro="" textlink="">
      <xdr:nvSpPr>
        <xdr:cNvPr id="183" name="民生費平均値テキスト">
          <a:extLst>
            <a:ext uri="{FF2B5EF4-FFF2-40B4-BE49-F238E27FC236}">
              <a16:creationId xmlns:a16="http://schemas.microsoft.com/office/drawing/2014/main" id="{0A9C84A1-FCFC-411C-9EE9-45554EF8899D}"/>
            </a:ext>
          </a:extLst>
        </xdr:cNvPr>
        <xdr:cNvSpPr txBox="1"/>
      </xdr:nvSpPr>
      <xdr:spPr>
        <a:xfrm>
          <a:off x="4686300" y="1329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66517</xdr:rowOff>
    </xdr:from>
    <xdr:to>
      <xdr:col>24</xdr:col>
      <xdr:colOff>114300</xdr:colOff>
      <xdr:row>78</xdr:row>
      <xdr:rowOff>168117</xdr:rowOff>
    </xdr:to>
    <xdr:sp macro="" textlink="">
      <xdr:nvSpPr>
        <xdr:cNvPr id="184" name="フローチャート: 判断 183">
          <a:extLst>
            <a:ext uri="{FF2B5EF4-FFF2-40B4-BE49-F238E27FC236}">
              <a16:creationId xmlns:a16="http://schemas.microsoft.com/office/drawing/2014/main" id="{6AA95692-8205-4758-A5D9-1ED495A5D1B0}"/>
            </a:ext>
          </a:extLst>
        </xdr:cNvPr>
        <xdr:cNvSpPr/>
      </xdr:nvSpPr>
      <xdr:spPr>
        <a:xfrm>
          <a:off x="4584700" y="134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156741</xdr:rowOff>
    </xdr:from>
    <xdr:to>
      <xdr:col>19</xdr:col>
      <xdr:colOff>177800</xdr:colOff>
      <xdr:row>78</xdr:row>
      <xdr:rowOff>153370</xdr:rowOff>
    </xdr:to>
    <xdr:cxnSp macro="">
      <xdr:nvCxnSpPr>
        <xdr:cNvPr id="185" name="直線コネクタ 184">
          <a:extLst>
            <a:ext uri="{FF2B5EF4-FFF2-40B4-BE49-F238E27FC236}">
              <a16:creationId xmlns:a16="http://schemas.microsoft.com/office/drawing/2014/main" id="{F692A90F-F103-4A86-A04D-FC6AE3C4E407}"/>
            </a:ext>
          </a:extLst>
        </xdr:cNvPr>
        <xdr:cNvCxnSpPr/>
      </xdr:nvCxnSpPr>
      <xdr:spPr>
        <a:xfrm>
          <a:off x="2908300" y="12844041"/>
          <a:ext cx="889000" cy="68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74149</xdr:rowOff>
    </xdr:from>
    <xdr:to>
      <xdr:col>20</xdr:col>
      <xdr:colOff>38100</xdr:colOff>
      <xdr:row>79</xdr:row>
      <xdr:rowOff>4299</xdr:rowOff>
    </xdr:to>
    <xdr:sp macro="" textlink="">
      <xdr:nvSpPr>
        <xdr:cNvPr id="186" name="フローチャート: 判断 185">
          <a:extLst>
            <a:ext uri="{FF2B5EF4-FFF2-40B4-BE49-F238E27FC236}">
              <a16:creationId xmlns:a16="http://schemas.microsoft.com/office/drawing/2014/main" id="{B1645745-1078-46F2-BD43-C1B9F6A694DB}"/>
            </a:ext>
          </a:extLst>
        </xdr:cNvPr>
        <xdr:cNvSpPr/>
      </xdr:nvSpPr>
      <xdr:spPr>
        <a:xfrm>
          <a:off x="3746500" y="134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20826</xdr:rowOff>
    </xdr:from>
    <xdr:ext cx="599010" cy="259045"/>
    <xdr:sp macro="" textlink="">
      <xdr:nvSpPr>
        <xdr:cNvPr id="187" name="テキスト ボックス 186">
          <a:extLst>
            <a:ext uri="{FF2B5EF4-FFF2-40B4-BE49-F238E27FC236}">
              <a16:creationId xmlns:a16="http://schemas.microsoft.com/office/drawing/2014/main" id="{739DFA90-FBF6-4A8A-9803-5B3ED3B0D067}"/>
            </a:ext>
          </a:extLst>
        </xdr:cNvPr>
        <xdr:cNvSpPr txBox="1"/>
      </xdr:nvSpPr>
      <xdr:spPr>
        <a:xfrm>
          <a:off x="3497795" y="13222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69679</xdr:rowOff>
    </xdr:from>
    <xdr:to>
      <xdr:col>15</xdr:col>
      <xdr:colOff>50800</xdr:colOff>
      <xdr:row>74</xdr:row>
      <xdr:rowOff>156741</xdr:rowOff>
    </xdr:to>
    <xdr:cxnSp macro="">
      <xdr:nvCxnSpPr>
        <xdr:cNvPr id="188" name="直線コネクタ 187">
          <a:extLst>
            <a:ext uri="{FF2B5EF4-FFF2-40B4-BE49-F238E27FC236}">
              <a16:creationId xmlns:a16="http://schemas.microsoft.com/office/drawing/2014/main" id="{8B6B34E0-E7FC-4BD8-B45D-A541ACE7EDFB}"/>
            </a:ext>
          </a:extLst>
        </xdr:cNvPr>
        <xdr:cNvCxnSpPr/>
      </xdr:nvCxnSpPr>
      <xdr:spPr>
        <a:xfrm>
          <a:off x="2019300" y="12585529"/>
          <a:ext cx="889000" cy="25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54777</xdr:rowOff>
    </xdr:from>
    <xdr:to>
      <xdr:col>15</xdr:col>
      <xdr:colOff>101600</xdr:colOff>
      <xdr:row>78</xdr:row>
      <xdr:rowOff>156377</xdr:rowOff>
    </xdr:to>
    <xdr:sp macro="" textlink="">
      <xdr:nvSpPr>
        <xdr:cNvPr id="189" name="フローチャート: 判断 188">
          <a:extLst>
            <a:ext uri="{FF2B5EF4-FFF2-40B4-BE49-F238E27FC236}">
              <a16:creationId xmlns:a16="http://schemas.microsoft.com/office/drawing/2014/main" id="{44D136A3-CAA2-404D-8DDC-051AB11CF33E}"/>
            </a:ext>
          </a:extLst>
        </xdr:cNvPr>
        <xdr:cNvSpPr/>
      </xdr:nvSpPr>
      <xdr:spPr>
        <a:xfrm>
          <a:off x="2857500" y="1342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147504</xdr:rowOff>
    </xdr:from>
    <xdr:ext cx="599010" cy="259045"/>
    <xdr:sp macro="" textlink="">
      <xdr:nvSpPr>
        <xdr:cNvPr id="190" name="テキスト ボックス 189">
          <a:extLst>
            <a:ext uri="{FF2B5EF4-FFF2-40B4-BE49-F238E27FC236}">
              <a16:creationId xmlns:a16="http://schemas.microsoft.com/office/drawing/2014/main" id="{1958F505-8A0A-4432-9ABF-1D4E40D718D4}"/>
            </a:ext>
          </a:extLst>
        </xdr:cNvPr>
        <xdr:cNvSpPr txBox="1"/>
      </xdr:nvSpPr>
      <xdr:spPr>
        <a:xfrm>
          <a:off x="2608795" y="1352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23470</xdr:rowOff>
    </xdr:from>
    <xdr:to>
      <xdr:col>10</xdr:col>
      <xdr:colOff>114300</xdr:colOff>
      <xdr:row>73</xdr:row>
      <xdr:rowOff>69679</xdr:rowOff>
    </xdr:to>
    <xdr:cxnSp macro="">
      <xdr:nvCxnSpPr>
        <xdr:cNvPr id="191" name="直線コネクタ 190">
          <a:extLst>
            <a:ext uri="{FF2B5EF4-FFF2-40B4-BE49-F238E27FC236}">
              <a16:creationId xmlns:a16="http://schemas.microsoft.com/office/drawing/2014/main" id="{2317654C-41C2-4A7F-B863-5A6AADCC6BC8}"/>
            </a:ext>
          </a:extLst>
        </xdr:cNvPr>
        <xdr:cNvCxnSpPr/>
      </xdr:nvCxnSpPr>
      <xdr:spPr>
        <a:xfrm>
          <a:off x="1130300" y="12024970"/>
          <a:ext cx="889000" cy="56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44610</xdr:rowOff>
    </xdr:from>
    <xdr:to>
      <xdr:col>10</xdr:col>
      <xdr:colOff>165100</xdr:colOff>
      <xdr:row>78</xdr:row>
      <xdr:rowOff>146210</xdr:rowOff>
    </xdr:to>
    <xdr:sp macro="" textlink="">
      <xdr:nvSpPr>
        <xdr:cNvPr id="192" name="フローチャート: 判断 191">
          <a:extLst>
            <a:ext uri="{FF2B5EF4-FFF2-40B4-BE49-F238E27FC236}">
              <a16:creationId xmlns:a16="http://schemas.microsoft.com/office/drawing/2014/main" id="{7D3C9AB9-6C87-4BCA-A834-B61DB3C1AA59}"/>
            </a:ext>
          </a:extLst>
        </xdr:cNvPr>
        <xdr:cNvSpPr/>
      </xdr:nvSpPr>
      <xdr:spPr>
        <a:xfrm>
          <a:off x="1968500" y="134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137337</xdr:rowOff>
    </xdr:from>
    <xdr:ext cx="599010" cy="259045"/>
    <xdr:sp macro="" textlink="">
      <xdr:nvSpPr>
        <xdr:cNvPr id="193" name="テキスト ボックス 192">
          <a:extLst>
            <a:ext uri="{FF2B5EF4-FFF2-40B4-BE49-F238E27FC236}">
              <a16:creationId xmlns:a16="http://schemas.microsoft.com/office/drawing/2014/main" id="{E64596AD-5DA7-4D13-8468-9A441BA8E032}"/>
            </a:ext>
          </a:extLst>
        </xdr:cNvPr>
        <xdr:cNvSpPr txBox="1"/>
      </xdr:nvSpPr>
      <xdr:spPr>
        <a:xfrm>
          <a:off x="1719795" y="1351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90810</xdr:rowOff>
    </xdr:from>
    <xdr:to>
      <xdr:col>6</xdr:col>
      <xdr:colOff>38100</xdr:colOff>
      <xdr:row>79</xdr:row>
      <xdr:rowOff>20960</xdr:rowOff>
    </xdr:to>
    <xdr:sp macro="" textlink="">
      <xdr:nvSpPr>
        <xdr:cNvPr id="194" name="フローチャート: 判断 193">
          <a:extLst>
            <a:ext uri="{FF2B5EF4-FFF2-40B4-BE49-F238E27FC236}">
              <a16:creationId xmlns:a16="http://schemas.microsoft.com/office/drawing/2014/main" id="{54F2A292-F5B5-43BC-8B96-95EAEE68CD79}"/>
            </a:ext>
          </a:extLst>
        </xdr:cNvPr>
        <xdr:cNvSpPr/>
      </xdr:nvSpPr>
      <xdr:spPr>
        <a:xfrm>
          <a:off x="1079500" y="1346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12087</xdr:rowOff>
    </xdr:from>
    <xdr:ext cx="599010" cy="259045"/>
    <xdr:sp macro="" textlink="">
      <xdr:nvSpPr>
        <xdr:cNvPr id="195" name="テキスト ボックス 194">
          <a:extLst>
            <a:ext uri="{FF2B5EF4-FFF2-40B4-BE49-F238E27FC236}">
              <a16:creationId xmlns:a16="http://schemas.microsoft.com/office/drawing/2014/main" id="{D0A36DC7-950F-4208-A634-044E72444A74}"/>
            </a:ext>
          </a:extLst>
        </xdr:cNvPr>
        <xdr:cNvSpPr txBox="1"/>
      </xdr:nvSpPr>
      <xdr:spPr>
        <a:xfrm>
          <a:off x="830795" y="1355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82E6DDF-6D37-4721-B385-DACDBB5D1631}"/>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FA9BE3F6-6768-47E3-BB60-22A3D0595E3A}"/>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6A150D58-1462-459A-87AE-330A8D7E9D43}"/>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CDF98E88-AB9C-4842-A1DD-F192E0B74A4C}"/>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6EC842E3-27E3-4B00-953E-9C1ED0DB18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12257</xdr:rowOff>
    </xdr:from>
    <xdr:to>
      <xdr:col>24</xdr:col>
      <xdr:colOff>114300</xdr:colOff>
      <xdr:row>79</xdr:row>
      <xdr:rowOff>113857</xdr:rowOff>
    </xdr:to>
    <xdr:sp macro="" textlink="">
      <xdr:nvSpPr>
        <xdr:cNvPr id="201" name="楕円 200">
          <a:extLst>
            <a:ext uri="{FF2B5EF4-FFF2-40B4-BE49-F238E27FC236}">
              <a16:creationId xmlns:a16="http://schemas.microsoft.com/office/drawing/2014/main" id="{C46F4532-9935-40F1-AFAD-133F5BF13102}"/>
            </a:ext>
          </a:extLst>
        </xdr:cNvPr>
        <xdr:cNvSpPr/>
      </xdr:nvSpPr>
      <xdr:spPr>
        <a:xfrm>
          <a:off x="4584700" y="1355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98634</xdr:rowOff>
    </xdr:from>
    <xdr:ext cx="599010" cy="259045"/>
    <xdr:sp macro="" textlink="">
      <xdr:nvSpPr>
        <xdr:cNvPr id="202" name="民生費該当値テキスト">
          <a:extLst>
            <a:ext uri="{FF2B5EF4-FFF2-40B4-BE49-F238E27FC236}">
              <a16:creationId xmlns:a16="http://schemas.microsoft.com/office/drawing/2014/main" id="{D0FB5538-D55A-40CF-9042-49299995EAD0}"/>
            </a:ext>
          </a:extLst>
        </xdr:cNvPr>
        <xdr:cNvSpPr txBox="1"/>
      </xdr:nvSpPr>
      <xdr:spPr>
        <a:xfrm>
          <a:off x="4686300" y="1347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102570</xdr:rowOff>
    </xdr:from>
    <xdr:to>
      <xdr:col>20</xdr:col>
      <xdr:colOff>38100</xdr:colOff>
      <xdr:row>79</xdr:row>
      <xdr:rowOff>32720</xdr:rowOff>
    </xdr:to>
    <xdr:sp macro="" textlink="">
      <xdr:nvSpPr>
        <xdr:cNvPr id="203" name="楕円 202">
          <a:extLst>
            <a:ext uri="{FF2B5EF4-FFF2-40B4-BE49-F238E27FC236}">
              <a16:creationId xmlns:a16="http://schemas.microsoft.com/office/drawing/2014/main" id="{5D0E0CC6-D233-44F6-8686-CCB35E67C0D5}"/>
            </a:ext>
          </a:extLst>
        </xdr:cNvPr>
        <xdr:cNvSpPr/>
      </xdr:nvSpPr>
      <xdr:spPr>
        <a:xfrm>
          <a:off x="3746500" y="1347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23847</xdr:rowOff>
    </xdr:from>
    <xdr:ext cx="599010" cy="259045"/>
    <xdr:sp macro="" textlink="">
      <xdr:nvSpPr>
        <xdr:cNvPr id="204" name="テキスト ボックス 203">
          <a:extLst>
            <a:ext uri="{FF2B5EF4-FFF2-40B4-BE49-F238E27FC236}">
              <a16:creationId xmlns:a16="http://schemas.microsoft.com/office/drawing/2014/main" id="{03813755-BD50-419D-AE16-85070ADD7856}"/>
            </a:ext>
          </a:extLst>
        </xdr:cNvPr>
        <xdr:cNvSpPr txBox="1"/>
      </xdr:nvSpPr>
      <xdr:spPr>
        <a:xfrm>
          <a:off x="3497795" y="1356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105941</xdr:rowOff>
    </xdr:from>
    <xdr:to>
      <xdr:col>15</xdr:col>
      <xdr:colOff>101600</xdr:colOff>
      <xdr:row>75</xdr:row>
      <xdr:rowOff>36091</xdr:rowOff>
    </xdr:to>
    <xdr:sp macro="" textlink="">
      <xdr:nvSpPr>
        <xdr:cNvPr id="205" name="楕円 204">
          <a:extLst>
            <a:ext uri="{FF2B5EF4-FFF2-40B4-BE49-F238E27FC236}">
              <a16:creationId xmlns:a16="http://schemas.microsoft.com/office/drawing/2014/main" id="{C4F7E2F9-3D5E-46B2-BFB8-24CBAE4F32EE}"/>
            </a:ext>
          </a:extLst>
        </xdr:cNvPr>
        <xdr:cNvSpPr/>
      </xdr:nvSpPr>
      <xdr:spPr>
        <a:xfrm>
          <a:off x="2857500" y="1279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52618</xdr:rowOff>
    </xdr:from>
    <xdr:ext cx="599010" cy="259045"/>
    <xdr:sp macro="" textlink="">
      <xdr:nvSpPr>
        <xdr:cNvPr id="206" name="テキスト ボックス 205">
          <a:extLst>
            <a:ext uri="{FF2B5EF4-FFF2-40B4-BE49-F238E27FC236}">
              <a16:creationId xmlns:a16="http://schemas.microsoft.com/office/drawing/2014/main" id="{B9F56CD8-0045-46DC-8B19-A5E7A9E8B32A}"/>
            </a:ext>
          </a:extLst>
        </xdr:cNvPr>
        <xdr:cNvSpPr txBox="1"/>
      </xdr:nvSpPr>
      <xdr:spPr>
        <a:xfrm>
          <a:off x="2608795" y="1256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18879</xdr:rowOff>
    </xdr:from>
    <xdr:to>
      <xdr:col>10</xdr:col>
      <xdr:colOff>165100</xdr:colOff>
      <xdr:row>73</xdr:row>
      <xdr:rowOff>120479</xdr:rowOff>
    </xdr:to>
    <xdr:sp macro="" textlink="">
      <xdr:nvSpPr>
        <xdr:cNvPr id="207" name="楕円 206">
          <a:extLst>
            <a:ext uri="{FF2B5EF4-FFF2-40B4-BE49-F238E27FC236}">
              <a16:creationId xmlns:a16="http://schemas.microsoft.com/office/drawing/2014/main" id="{7209B8EE-C94E-45F7-A607-7F35C05D5059}"/>
            </a:ext>
          </a:extLst>
        </xdr:cNvPr>
        <xdr:cNvSpPr/>
      </xdr:nvSpPr>
      <xdr:spPr>
        <a:xfrm>
          <a:off x="1968500" y="1253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137006</xdr:rowOff>
    </xdr:from>
    <xdr:ext cx="599010" cy="259045"/>
    <xdr:sp macro="" textlink="">
      <xdr:nvSpPr>
        <xdr:cNvPr id="208" name="テキスト ボックス 207">
          <a:extLst>
            <a:ext uri="{FF2B5EF4-FFF2-40B4-BE49-F238E27FC236}">
              <a16:creationId xmlns:a16="http://schemas.microsoft.com/office/drawing/2014/main" id="{80EF1384-9CE4-40DC-9270-F6581AC4B68D}"/>
            </a:ext>
          </a:extLst>
        </xdr:cNvPr>
        <xdr:cNvSpPr txBox="1"/>
      </xdr:nvSpPr>
      <xdr:spPr>
        <a:xfrm>
          <a:off x="1719795" y="1230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69</xdr:row>
      <xdr:rowOff>144120</xdr:rowOff>
    </xdr:from>
    <xdr:to>
      <xdr:col>6</xdr:col>
      <xdr:colOff>38100</xdr:colOff>
      <xdr:row>70</xdr:row>
      <xdr:rowOff>74270</xdr:rowOff>
    </xdr:to>
    <xdr:sp macro="" textlink="">
      <xdr:nvSpPr>
        <xdr:cNvPr id="209" name="楕円 208">
          <a:extLst>
            <a:ext uri="{FF2B5EF4-FFF2-40B4-BE49-F238E27FC236}">
              <a16:creationId xmlns:a16="http://schemas.microsoft.com/office/drawing/2014/main" id="{D0D5FC15-2797-45D1-AC4F-41AD8BFCA6AB}"/>
            </a:ext>
          </a:extLst>
        </xdr:cNvPr>
        <xdr:cNvSpPr/>
      </xdr:nvSpPr>
      <xdr:spPr>
        <a:xfrm>
          <a:off x="1079500" y="119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90797</xdr:rowOff>
    </xdr:from>
    <xdr:ext cx="599010" cy="259045"/>
    <xdr:sp macro="" textlink="">
      <xdr:nvSpPr>
        <xdr:cNvPr id="210" name="テキスト ボックス 209">
          <a:extLst>
            <a:ext uri="{FF2B5EF4-FFF2-40B4-BE49-F238E27FC236}">
              <a16:creationId xmlns:a16="http://schemas.microsoft.com/office/drawing/2014/main" id="{9AEA933A-6691-4CE4-A16E-F2C0E46AC87E}"/>
            </a:ext>
          </a:extLst>
        </xdr:cNvPr>
        <xdr:cNvSpPr txBox="1"/>
      </xdr:nvSpPr>
      <xdr:spPr>
        <a:xfrm>
          <a:off x="830795" y="1174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687A10A9-EE58-4DE8-A756-EA6FF5E1545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D6B99DA3-58E7-49CB-8EDC-4EEC57B90E8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1379CECA-28CF-4256-91BC-0D009DB0ABB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6835EAC9-E511-4747-8C26-93F8718542D9}"/>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7AAC058B-344C-4B7B-9C66-D595EBD025E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ACF13511-1B12-4646-942E-52550E38A983}"/>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8776421F-8E77-4E46-8C96-C7084265056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D51BB838-7F90-4292-B3F4-6F32EF167C1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8AE6886D-741C-4D87-BC09-A09195392B0F}"/>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54DA6D35-A30A-4BA8-A034-4717445FF3B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DC3F0522-911B-406E-A007-1E5955DAB493}"/>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2" name="テキスト ボックス 221">
          <a:extLst>
            <a:ext uri="{FF2B5EF4-FFF2-40B4-BE49-F238E27FC236}">
              <a16:creationId xmlns:a16="http://schemas.microsoft.com/office/drawing/2014/main" id="{62EEF124-265D-4F95-8D81-925229303E8B}"/>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A16B58A8-28EB-438B-8257-EFD56564543C}"/>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80F023-5E04-4A35-9E9C-61731819624D}"/>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C44C6394-3930-4E83-85A0-EFE6B025C64D}"/>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CEB98324-8DDF-42F6-A0A8-32F618256F3B}"/>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643CDABC-589F-49F2-A30B-081CE5FB25E4}"/>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C71AAA9F-D651-401B-8A88-2B010CD61D05}"/>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3B9E4D8A-F52E-4E56-B687-F0895EE55CD7}"/>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id="{02FFA437-1303-4A77-AEBB-8A02637F8F0D}"/>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32103722-9F46-466E-95DC-B34D7A21FED3}"/>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id="{12CBC462-9758-4F59-B880-668C566D374A}"/>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CF600CDE-D178-43B6-9D27-F7D9442A0D0D}"/>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BAE72BAE-30C9-43B6-B2BA-32B89278757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C9EF87EE-5EE6-4B97-928C-71C9B5F580F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32193</xdr:rowOff>
    </xdr:from>
    <xdr:to>
      <xdr:col>24</xdr:col>
      <xdr:colOff>62865</xdr:colOff>
      <xdr:row>98</xdr:row>
      <xdr:rowOff>54008</xdr:rowOff>
    </xdr:to>
    <xdr:cxnSp macro="">
      <xdr:nvCxnSpPr>
        <xdr:cNvPr id="236" name="直線コネクタ 235">
          <a:extLst>
            <a:ext uri="{FF2B5EF4-FFF2-40B4-BE49-F238E27FC236}">
              <a16:creationId xmlns:a16="http://schemas.microsoft.com/office/drawing/2014/main" id="{4531C82B-9065-4CA7-A607-6C12639AD2A6}"/>
            </a:ext>
          </a:extLst>
        </xdr:cNvPr>
        <xdr:cNvCxnSpPr/>
      </xdr:nvCxnSpPr>
      <xdr:spPr>
        <a:xfrm flipV="1">
          <a:off x="4633595" y="15634143"/>
          <a:ext cx="1270" cy="122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57835</xdr:rowOff>
    </xdr:from>
    <xdr:ext cx="534377" cy="259045"/>
    <xdr:sp macro="" textlink="">
      <xdr:nvSpPr>
        <xdr:cNvPr id="237" name="衛生費最小値テキスト">
          <a:extLst>
            <a:ext uri="{FF2B5EF4-FFF2-40B4-BE49-F238E27FC236}">
              <a16:creationId xmlns:a16="http://schemas.microsoft.com/office/drawing/2014/main" id="{8ED401A0-BB9F-431B-AA57-953D5CF6D22A}"/>
            </a:ext>
          </a:extLst>
        </xdr:cNvPr>
        <xdr:cNvSpPr txBox="1"/>
      </xdr:nvSpPr>
      <xdr:spPr>
        <a:xfrm>
          <a:off x="4686300" y="168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54008</xdr:rowOff>
    </xdr:from>
    <xdr:to>
      <xdr:col>24</xdr:col>
      <xdr:colOff>152400</xdr:colOff>
      <xdr:row>98</xdr:row>
      <xdr:rowOff>54008</xdr:rowOff>
    </xdr:to>
    <xdr:cxnSp macro="">
      <xdr:nvCxnSpPr>
        <xdr:cNvPr id="238" name="直線コネクタ 237">
          <a:extLst>
            <a:ext uri="{FF2B5EF4-FFF2-40B4-BE49-F238E27FC236}">
              <a16:creationId xmlns:a16="http://schemas.microsoft.com/office/drawing/2014/main" id="{CC307A60-B0F2-4983-8CBC-E1BB7D4296C2}"/>
            </a:ext>
          </a:extLst>
        </xdr:cNvPr>
        <xdr:cNvCxnSpPr/>
      </xdr:nvCxnSpPr>
      <xdr:spPr>
        <a:xfrm>
          <a:off x="4546600" y="1685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150320</xdr:rowOff>
    </xdr:from>
    <xdr:ext cx="599010" cy="259045"/>
    <xdr:sp macro="" textlink="">
      <xdr:nvSpPr>
        <xdr:cNvPr id="239" name="衛生費最大値テキスト">
          <a:extLst>
            <a:ext uri="{FF2B5EF4-FFF2-40B4-BE49-F238E27FC236}">
              <a16:creationId xmlns:a16="http://schemas.microsoft.com/office/drawing/2014/main" id="{C17F1DD3-A462-439C-8741-BC88753F08CA}"/>
            </a:ext>
          </a:extLst>
        </xdr:cNvPr>
        <xdr:cNvSpPr txBox="1"/>
      </xdr:nvSpPr>
      <xdr:spPr>
        <a:xfrm>
          <a:off x="4686300" y="1540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132,126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32193</xdr:rowOff>
    </xdr:from>
    <xdr:to>
      <xdr:col>24</xdr:col>
      <xdr:colOff>152400</xdr:colOff>
      <xdr:row>91</xdr:row>
      <xdr:rowOff>32193</xdr:rowOff>
    </xdr:to>
    <xdr:cxnSp macro="">
      <xdr:nvCxnSpPr>
        <xdr:cNvPr id="240" name="直線コネクタ 239">
          <a:extLst>
            <a:ext uri="{FF2B5EF4-FFF2-40B4-BE49-F238E27FC236}">
              <a16:creationId xmlns:a16="http://schemas.microsoft.com/office/drawing/2014/main" id="{0B37E397-3319-4DCE-975E-5AAD7A29DD1D}"/>
            </a:ext>
          </a:extLst>
        </xdr:cNvPr>
        <xdr:cNvCxnSpPr/>
      </xdr:nvCxnSpPr>
      <xdr:spPr>
        <a:xfrm>
          <a:off x="4546600" y="1563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111342</xdr:rowOff>
    </xdr:from>
    <xdr:to>
      <xdr:col>24</xdr:col>
      <xdr:colOff>63500</xdr:colOff>
      <xdr:row>97</xdr:row>
      <xdr:rowOff>126887</xdr:rowOff>
    </xdr:to>
    <xdr:cxnSp macro="">
      <xdr:nvCxnSpPr>
        <xdr:cNvPr id="241" name="直線コネクタ 240">
          <a:extLst>
            <a:ext uri="{FF2B5EF4-FFF2-40B4-BE49-F238E27FC236}">
              <a16:creationId xmlns:a16="http://schemas.microsoft.com/office/drawing/2014/main" id="{BF6A0CD0-46E8-486A-82F8-DCAE95D4A081}"/>
            </a:ext>
          </a:extLst>
        </xdr:cNvPr>
        <xdr:cNvCxnSpPr/>
      </xdr:nvCxnSpPr>
      <xdr:spPr>
        <a:xfrm flipV="1">
          <a:off x="3797300" y="16741992"/>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77770</xdr:rowOff>
    </xdr:from>
    <xdr:ext cx="534377" cy="259045"/>
    <xdr:sp macro="" textlink="">
      <xdr:nvSpPr>
        <xdr:cNvPr id="242" name="衛生費平均値テキスト">
          <a:extLst>
            <a:ext uri="{FF2B5EF4-FFF2-40B4-BE49-F238E27FC236}">
              <a16:creationId xmlns:a16="http://schemas.microsoft.com/office/drawing/2014/main" id="{23FA0B3A-04F2-49D7-AB61-9187DAC1FEED}"/>
            </a:ext>
          </a:extLst>
        </xdr:cNvPr>
        <xdr:cNvSpPr txBox="1"/>
      </xdr:nvSpPr>
      <xdr:spPr>
        <a:xfrm>
          <a:off x="4686300" y="16365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54893</xdr:rowOff>
    </xdr:from>
    <xdr:to>
      <xdr:col>24</xdr:col>
      <xdr:colOff>114300</xdr:colOff>
      <xdr:row>96</xdr:row>
      <xdr:rowOff>156493</xdr:rowOff>
    </xdr:to>
    <xdr:sp macro="" textlink="">
      <xdr:nvSpPr>
        <xdr:cNvPr id="243" name="フローチャート: 判断 242">
          <a:extLst>
            <a:ext uri="{FF2B5EF4-FFF2-40B4-BE49-F238E27FC236}">
              <a16:creationId xmlns:a16="http://schemas.microsoft.com/office/drawing/2014/main" id="{3FD5F572-9878-47BA-88EB-2FB3C5EB9F88}"/>
            </a:ext>
          </a:extLst>
        </xdr:cNvPr>
        <xdr:cNvSpPr/>
      </xdr:nvSpPr>
      <xdr:spPr>
        <a:xfrm>
          <a:off x="4584700" y="1651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126887</xdr:rowOff>
    </xdr:from>
    <xdr:to>
      <xdr:col>19</xdr:col>
      <xdr:colOff>177800</xdr:colOff>
      <xdr:row>97</xdr:row>
      <xdr:rowOff>138796</xdr:rowOff>
    </xdr:to>
    <xdr:cxnSp macro="">
      <xdr:nvCxnSpPr>
        <xdr:cNvPr id="244" name="直線コネクタ 243">
          <a:extLst>
            <a:ext uri="{FF2B5EF4-FFF2-40B4-BE49-F238E27FC236}">
              <a16:creationId xmlns:a16="http://schemas.microsoft.com/office/drawing/2014/main" id="{01ACC54D-A4E0-4194-9A15-2149A9076709}"/>
            </a:ext>
          </a:extLst>
        </xdr:cNvPr>
        <xdr:cNvCxnSpPr/>
      </xdr:nvCxnSpPr>
      <xdr:spPr>
        <a:xfrm flipV="1">
          <a:off x="2908300" y="16757537"/>
          <a:ext cx="889000" cy="1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44639</xdr:rowOff>
    </xdr:from>
    <xdr:to>
      <xdr:col>20</xdr:col>
      <xdr:colOff>38100</xdr:colOff>
      <xdr:row>96</xdr:row>
      <xdr:rowOff>146239</xdr:rowOff>
    </xdr:to>
    <xdr:sp macro="" textlink="">
      <xdr:nvSpPr>
        <xdr:cNvPr id="245" name="フローチャート: 判断 244">
          <a:extLst>
            <a:ext uri="{FF2B5EF4-FFF2-40B4-BE49-F238E27FC236}">
              <a16:creationId xmlns:a16="http://schemas.microsoft.com/office/drawing/2014/main" id="{43DEF068-EF00-4555-8595-6B751D49EFE6}"/>
            </a:ext>
          </a:extLst>
        </xdr:cNvPr>
        <xdr:cNvSpPr/>
      </xdr:nvSpPr>
      <xdr:spPr>
        <a:xfrm>
          <a:off x="3746500" y="1650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162766</xdr:rowOff>
    </xdr:from>
    <xdr:ext cx="534377" cy="259045"/>
    <xdr:sp macro="" textlink="">
      <xdr:nvSpPr>
        <xdr:cNvPr id="246" name="テキスト ボックス 245">
          <a:extLst>
            <a:ext uri="{FF2B5EF4-FFF2-40B4-BE49-F238E27FC236}">
              <a16:creationId xmlns:a16="http://schemas.microsoft.com/office/drawing/2014/main" id="{7B11BF9F-3427-4BDA-B027-36E4DF460D9D}"/>
            </a:ext>
          </a:extLst>
        </xdr:cNvPr>
        <xdr:cNvSpPr txBox="1"/>
      </xdr:nvSpPr>
      <xdr:spPr>
        <a:xfrm>
          <a:off x="3530111" y="1627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113748</xdr:rowOff>
    </xdr:from>
    <xdr:to>
      <xdr:col>15</xdr:col>
      <xdr:colOff>50800</xdr:colOff>
      <xdr:row>97</xdr:row>
      <xdr:rowOff>138796</xdr:rowOff>
    </xdr:to>
    <xdr:cxnSp macro="">
      <xdr:nvCxnSpPr>
        <xdr:cNvPr id="247" name="直線コネクタ 246">
          <a:extLst>
            <a:ext uri="{FF2B5EF4-FFF2-40B4-BE49-F238E27FC236}">
              <a16:creationId xmlns:a16="http://schemas.microsoft.com/office/drawing/2014/main" id="{25F387F4-C75D-42D7-9A3C-ACC6B11B44DE}"/>
            </a:ext>
          </a:extLst>
        </xdr:cNvPr>
        <xdr:cNvCxnSpPr/>
      </xdr:nvCxnSpPr>
      <xdr:spPr>
        <a:xfrm>
          <a:off x="2019300" y="16744398"/>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65517</xdr:rowOff>
    </xdr:from>
    <xdr:to>
      <xdr:col>15</xdr:col>
      <xdr:colOff>101600</xdr:colOff>
      <xdr:row>96</xdr:row>
      <xdr:rowOff>167117</xdr:rowOff>
    </xdr:to>
    <xdr:sp macro="" textlink="">
      <xdr:nvSpPr>
        <xdr:cNvPr id="248" name="フローチャート: 判断 247">
          <a:extLst>
            <a:ext uri="{FF2B5EF4-FFF2-40B4-BE49-F238E27FC236}">
              <a16:creationId xmlns:a16="http://schemas.microsoft.com/office/drawing/2014/main" id="{BD1D9030-C086-44E5-8E59-505E3E1EA504}"/>
            </a:ext>
          </a:extLst>
        </xdr:cNvPr>
        <xdr:cNvSpPr/>
      </xdr:nvSpPr>
      <xdr:spPr>
        <a:xfrm>
          <a:off x="2857500" y="165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12194</xdr:rowOff>
    </xdr:from>
    <xdr:ext cx="534377" cy="259045"/>
    <xdr:sp macro="" textlink="">
      <xdr:nvSpPr>
        <xdr:cNvPr id="249" name="テキスト ボックス 248">
          <a:extLst>
            <a:ext uri="{FF2B5EF4-FFF2-40B4-BE49-F238E27FC236}">
              <a16:creationId xmlns:a16="http://schemas.microsoft.com/office/drawing/2014/main" id="{0F9EE9AC-4677-46A8-8167-E36927CB6F2E}"/>
            </a:ext>
          </a:extLst>
        </xdr:cNvPr>
        <xdr:cNvSpPr txBox="1"/>
      </xdr:nvSpPr>
      <xdr:spPr>
        <a:xfrm>
          <a:off x="2641111" y="162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78468</xdr:rowOff>
    </xdr:from>
    <xdr:to>
      <xdr:col>10</xdr:col>
      <xdr:colOff>114300</xdr:colOff>
      <xdr:row>97</xdr:row>
      <xdr:rowOff>113748</xdr:rowOff>
    </xdr:to>
    <xdr:cxnSp macro="">
      <xdr:nvCxnSpPr>
        <xdr:cNvPr id="250" name="直線コネクタ 249">
          <a:extLst>
            <a:ext uri="{FF2B5EF4-FFF2-40B4-BE49-F238E27FC236}">
              <a16:creationId xmlns:a16="http://schemas.microsoft.com/office/drawing/2014/main" id="{0010338B-F392-4F24-8997-E72116EFF0B5}"/>
            </a:ext>
          </a:extLst>
        </xdr:cNvPr>
        <xdr:cNvCxnSpPr/>
      </xdr:nvCxnSpPr>
      <xdr:spPr>
        <a:xfrm>
          <a:off x="1130300" y="16709118"/>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83327</xdr:rowOff>
    </xdr:from>
    <xdr:to>
      <xdr:col>10</xdr:col>
      <xdr:colOff>165100</xdr:colOff>
      <xdr:row>97</xdr:row>
      <xdr:rowOff>13477</xdr:rowOff>
    </xdr:to>
    <xdr:sp macro="" textlink="">
      <xdr:nvSpPr>
        <xdr:cNvPr id="251" name="フローチャート: 判断 250">
          <a:extLst>
            <a:ext uri="{FF2B5EF4-FFF2-40B4-BE49-F238E27FC236}">
              <a16:creationId xmlns:a16="http://schemas.microsoft.com/office/drawing/2014/main" id="{50CDC2E3-AE84-4A97-810A-AC955F1DFF31}"/>
            </a:ext>
          </a:extLst>
        </xdr:cNvPr>
        <xdr:cNvSpPr/>
      </xdr:nvSpPr>
      <xdr:spPr>
        <a:xfrm>
          <a:off x="1968500" y="165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30004</xdr:rowOff>
    </xdr:from>
    <xdr:ext cx="534377" cy="259045"/>
    <xdr:sp macro="" textlink="">
      <xdr:nvSpPr>
        <xdr:cNvPr id="252" name="テキスト ボックス 251">
          <a:extLst>
            <a:ext uri="{FF2B5EF4-FFF2-40B4-BE49-F238E27FC236}">
              <a16:creationId xmlns:a16="http://schemas.microsoft.com/office/drawing/2014/main" id="{FA58C601-DAE7-4C42-BF3C-283F6C757E3F}"/>
            </a:ext>
          </a:extLst>
        </xdr:cNvPr>
        <xdr:cNvSpPr txBox="1"/>
      </xdr:nvSpPr>
      <xdr:spPr>
        <a:xfrm>
          <a:off x="1752111" y="163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119315</xdr:rowOff>
    </xdr:from>
    <xdr:to>
      <xdr:col>6</xdr:col>
      <xdr:colOff>38100</xdr:colOff>
      <xdr:row>97</xdr:row>
      <xdr:rowOff>49465</xdr:rowOff>
    </xdr:to>
    <xdr:sp macro="" textlink="">
      <xdr:nvSpPr>
        <xdr:cNvPr id="253" name="フローチャート: 判断 252">
          <a:extLst>
            <a:ext uri="{FF2B5EF4-FFF2-40B4-BE49-F238E27FC236}">
              <a16:creationId xmlns:a16="http://schemas.microsoft.com/office/drawing/2014/main" id="{5CA9EE6F-1B92-4E6B-8A12-DF79C9CF5493}"/>
            </a:ext>
          </a:extLst>
        </xdr:cNvPr>
        <xdr:cNvSpPr/>
      </xdr:nvSpPr>
      <xdr:spPr>
        <a:xfrm>
          <a:off x="1079500" y="165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65992</xdr:rowOff>
    </xdr:from>
    <xdr:ext cx="534377" cy="259045"/>
    <xdr:sp macro="" textlink="">
      <xdr:nvSpPr>
        <xdr:cNvPr id="254" name="テキスト ボックス 253">
          <a:extLst>
            <a:ext uri="{FF2B5EF4-FFF2-40B4-BE49-F238E27FC236}">
              <a16:creationId xmlns:a16="http://schemas.microsoft.com/office/drawing/2014/main" id="{502CCBE2-D5AB-428A-B681-E5B0C075C1DB}"/>
            </a:ext>
          </a:extLst>
        </xdr:cNvPr>
        <xdr:cNvSpPr txBox="1"/>
      </xdr:nvSpPr>
      <xdr:spPr>
        <a:xfrm>
          <a:off x="863111" y="1635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7F04AAEF-3B46-48D2-B88C-0187B0C2394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29B33F7E-B48C-465F-A2C7-B5F66B5E2B2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3DB32574-C3D6-42C6-9F68-D7B6135944C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675F5107-8B68-4EA0-B2BD-5720189EB50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F169F4-C0E0-4CBC-958C-490CA511E685}"/>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60542</xdr:rowOff>
    </xdr:from>
    <xdr:to>
      <xdr:col>24</xdr:col>
      <xdr:colOff>114300</xdr:colOff>
      <xdr:row>97</xdr:row>
      <xdr:rowOff>162142</xdr:rowOff>
    </xdr:to>
    <xdr:sp macro="" textlink="">
      <xdr:nvSpPr>
        <xdr:cNvPr id="260" name="楕円 259">
          <a:extLst>
            <a:ext uri="{FF2B5EF4-FFF2-40B4-BE49-F238E27FC236}">
              <a16:creationId xmlns:a16="http://schemas.microsoft.com/office/drawing/2014/main" id="{64A615A4-BEA5-4A02-832C-4B2694515692}"/>
            </a:ext>
          </a:extLst>
        </xdr:cNvPr>
        <xdr:cNvSpPr/>
      </xdr:nvSpPr>
      <xdr:spPr>
        <a:xfrm>
          <a:off x="4584700" y="166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146919</xdr:rowOff>
    </xdr:from>
    <xdr:ext cx="534377" cy="259045"/>
    <xdr:sp macro="" textlink="">
      <xdr:nvSpPr>
        <xdr:cNvPr id="261" name="衛生費該当値テキスト">
          <a:extLst>
            <a:ext uri="{FF2B5EF4-FFF2-40B4-BE49-F238E27FC236}">
              <a16:creationId xmlns:a16="http://schemas.microsoft.com/office/drawing/2014/main" id="{0665624A-31E2-45DA-9627-3F30C9DDD8B6}"/>
            </a:ext>
          </a:extLst>
        </xdr:cNvPr>
        <xdr:cNvSpPr txBox="1"/>
      </xdr:nvSpPr>
      <xdr:spPr>
        <a:xfrm>
          <a:off x="4686300" y="1660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76087</xdr:rowOff>
    </xdr:from>
    <xdr:to>
      <xdr:col>20</xdr:col>
      <xdr:colOff>38100</xdr:colOff>
      <xdr:row>98</xdr:row>
      <xdr:rowOff>6237</xdr:rowOff>
    </xdr:to>
    <xdr:sp macro="" textlink="">
      <xdr:nvSpPr>
        <xdr:cNvPr id="262" name="楕円 261">
          <a:extLst>
            <a:ext uri="{FF2B5EF4-FFF2-40B4-BE49-F238E27FC236}">
              <a16:creationId xmlns:a16="http://schemas.microsoft.com/office/drawing/2014/main" id="{AE791FCC-A47D-4785-ABA0-C9B68744F184}"/>
            </a:ext>
          </a:extLst>
        </xdr:cNvPr>
        <xdr:cNvSpPr/>
      </xdr:nvSpPr>
      <xdr:spPr>
        <a:xfrm>
          <a:off x="3746500" y="1670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168814</xdr:rowOff>
    </xdr:from>
    <xdr:ext cx="534377" cy="259045"/>
    <xdr:sp macro="" textlink="">
      <xdr:nvSpPr>
        <xdr:cNvPr id="263" name="テキスト ボックス 262">
          <a:extLst>
            <a:ext uri="{FF2B5EF4-FFF2-40B4-BE49-F238E27FC236}">
              <a16:creationId xmlns:a16="http://schemas.microsoft.com/office/drawing/2014/main" id="{C4AD5A38-AC9D-4219-B15D-8DAE8BFEBE40}"/>
            </a:ext>
          </a:extLst>
        </xdr:cNvPr>
        <xdr:cNvSpPr txBox="1"/>
      </xdr:nvSpPr>
      <xdr:spPr>
        <a:xfrm>
          <a:off x="3530111" y="1679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87996</xdr:rowOff>
    </xdr:from>
    <xdr:to>
      <xdr:col>15</xdr:col>
      <xdr:colOff>101600</xdr:colOff>
      <xdr:row>98</xdr:row>
      <xdr:rowOff>18146</xdr:rowOff>
    </xdr:to>
    <xdr:sp macro="" textlink="">
      <xdr:nvSpPr>
        <xdr:cNvPr id="264" name="楕円 263">
          <a:extLst>
            <a:ext uri="{FF2B5EF4-FFF2-40B4-BE49-F238E27FC236}">
              <a16:creationId xmlns:a16="http://schemas.microsoft.com/office/drawing/2014/main" id="{FC3CD780-B00B-4FF4-9CD4-AFEC899CA70D}"/>
            </a:ext>
          </a:extLst>
        </xdr:cNvPr>
        <xdr:cNvSpPr/>
      </xdr:nvSpPr>
      <xdr:spPr>
        <a:xfrm>
          <a:off x="2857500" y="1671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9273</xdr:rowOff>
    </xdr:from>
    <xdr:ext cx="534377" cy="259045"/>
    <xdr:sp macro="" textlink="">
      <xdr:nvSpPr>
        <xdr:cNvPr id="265" name="テキスト ボックス 264">
          <a:extLst>
            <a:ext uri="{FF2B5EF4-FFF2-40B4-BE49-F238E27FC236}">
              <a16:creationId xmlns:a16="http://schemas.microsoft.com/office/drawing/2014/main" id="{26B8C557-DE40-4874-947E-B24ADAF770DE}"/>
            </a:ext>
          </a:extLst>
        </xdr:cNvPr>
        <xdr:cNvSpPr txBox="1"/>
      </xdr:nvSpPr>
      <xdr:spPr>
        <a:xfrm>
          <a:off x="2641111" y="1681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62948</xdr:rowOff>
    </xdr:from>
    <xdr:to>
      <xdr:col>10</xdr:col>
      <xdr:colOff>165100</xdr:colOff>
      <xdr:row>97</xdr:row>
      <xdr:rowOff>164548</xdr:rowOff>
    </xdr:to>
    <xdr:sp macro="" textlink="">
      <xdr:nvSpPr>
        <xdr:cNvPr id="266" name="楕円 265">
          <a:extLst>
            <a:ext uri="{FF2B5EF4-FFF2-40B4-BE49-F238E27FC236}">
              <a16:creationId xmlns:a16="http://schemas.microsoft.com/office/drawing/2014/main" id="{1BB99F97-D5AC-4B9C-A2B9-E6928C233AA7}"/>
            </a:ext>
          </a:extLst>
        </xdr:cNvPr>
        <xdr:cNvSpPr/>
      </xdr:nvSpPr>
      <xdr:spPr>
        <a:xfrm>
          <a:off x="1968500" y="1669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155675</xdr:rowOff>
    </xdr:from>
    <xdr:ext cx="534377" cy="259045"/>
    <xdr:sp macro="" textlink="">
      <xdr:nvSpPr>
        <xdr:cNvPr id="267" name="テキスト ボックス 266">
          <a:extLst>
            <a:ext uri="{FF2B5EF4-FFF2-40B4-BE49-F238E27FC236}">
              <a16:creationId xmlns:a16="http://schemas.microsoft.com/office/drawing/2014/main" id="{67A389FF-05FB-4F36-8B42-6D2433FF4A9B}"/>
            </a:ext>
          </a:extLst>
        </xdr:cNvPr>
        <xdr:cNvSpPr txBox="1"/>
      </xdr:nvSpPr>
      <xdr:spPr>
        <a:xfrm>
          <a:off x="1752111" y="1678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27668</xdr:rowOff>
    </xdr:from>
    <xdr:to>
      <xdr:col>6</xdr:col>
      <xdr:colOff>38100</xdr:colOff>
      <xdr:row>97</xdr:row>
      <xdr:rowOff>129268</xdr:rowOff>
    </xdr:to>
    <xdr:sp macro="" textlink="">
      <xdr:nvSpPr>
        <xdr:cNvPr id="268" name="楕円 267">
          <a:extLst>
            <a:ext uri="{FF2B5EF4-FFF2-40B4-BE49-F238E27FC236}">
              <a16:creationId xmlns:a16="http://schemas.microsoft.com/office/drawing/2014/main" id="{1118E1E5-4051-4406-9781-4443FF74C603}"/>
            </a:ext>
          </a:extLst>
        </xdr:cNvPr>
        <xdr:cNvSpPr/>
      </xdr:nvSpPr>
      <xdr:spPr>
        <a:xfrm>
          <a:off x="1079500" y="1665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120395</xdr:rowOff>
    </xdr:from>
    <xdr:ext cx="534377" cy="259045"/>
    <xdr:sp macro="" textlink="">
      <xdr:nvSpPr>
        <xdr:cNvPr id="269" name="テキスト ボックス 268">
          <a:extLst>
            <a:ext uri="{FF2B5EF4-FFF2-40B4-BE49-F238E27FC236}">
              <a16:creationId xmlns:a16="http://schemas.microsoft.com/office/drawing/2014/main" id="{0524C810-028A-496D-9B73-2361B9C414D7}"/>
            </a:ext>
          </a:extLst>
        </xdr:cNvPr>
        <xdr:cNvSpPr txBox="1"/>
      </xdr:nvSpPr>
      <xdr:spPr>
        <a:xfrm>
          <a:off x="863111" y="1675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5AF19C3B-A481-49C1-A998-DBEE5CC00608}"/>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F4F9D28C-8F3F-442F-96DB-36234684D681}"/>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7B6043E1-5A4A-4CFE-9D11-17A1F9B844F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17702AA7-4F5C-4EC5-A8C3-4E8F6BEDF1E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76E96699-0883-42A9-9FC6-614EF883A4DB}"/>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AF88CE08-7FAB-43EA-A96B-2A854883CE2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956C3B5C-6646-4DB8-91A3-7C1105E6DA7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F020A315-3120-4022-9558-098A73F8FF5D}"/>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98AFF6CA-4E67-4862-8CC6-DFC51F2893D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C18B2442-18A1-4001-80C3-E66524E9268B}"/>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238E9A31-5004-41CC-980D-A2FA5AE0B4B1}"/>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4599EA7F-F268-4BE1-937E-508775C710A1}"/>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10E8CBA-3526-4B97-B089-638AED01CAF3}"/>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690C9498-6B18-4DEC-AA89-96A3520705B1}"/>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3E0A90A7-F65B-4DD8-81FB-325BAEA263A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67DF3060-89E4-4C15-83A6-DCBA958C8CBA}"/>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A5E5326E-4B5A-4D63-B3B7-AFCAAAD07768}"/>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B5B91B0C-B897-4B49-B670-169B068EF8A6}"/>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98FF955D-4297-4F13-86EB-50972930BC0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B626ADA2-B5BE-403C-9D3B-C4F83D33E686}"/>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439A9912-0B1C-43C4-A33F-072384FFA03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135128</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B6ADB67F-C47D-44E9-B060-545A5A3709DC}"/>
            </a:ext>
          </a:extLst>
        </xdr:cNvPr>
        <xdr:cNvCxnSpPr/>
      </xdr:nvCxnSpPr>
      <xdr:spPr>
        <a:xfrm flipV="1">
          <a:off x="10475595" y="5450078"/>
          <a:ext cx="127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6C6028D-58BF-4BCD-89AB-2D50E2CD46A6}"/>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9AC1FB95-DFC8-4527-8D6D-17B1A9A4CC23}"/>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81805</xdr:rowOff>
    </xdr:from>
    <xdr:ext cx="469744" cy="259045"/>
    <xdr:sp macro="" textlink="">
      <xdr:nvSpPr>
        <xdr:cNvPr id="294" name="労働費最大値テキスト">
          <a:extLst>
            <a:ext uri="{FF2B5EF4-FFF2-40B4-BE49-F238E27FC236}">
              <a16:creationId xmlns:a16="http://schemas.microsoft.com/office/drawing/2014/main" id="{D254C104-B865-446D-91CE-5E980A2E0ECC}"/>
            </a:ext>
          </a:extLst>
        </xdr:cNvPr>
        <xdr:cNvSpPr txBox="1"/>
      </xdr:nvSpPr>
      <xdr:spPr>
        <a:xfrm>
          <a:off x="10528300" y="522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135128</xdr:rowOff>
    </xdr:from>
    <xdr:to>
      <xdr:col>55</xdr:col>
      <xdr:colOff>88900</xdr:colOff>
      <xdr:row>31</xdr:row>
      <xdr:rowOff>135128</xdr:rowOff>
    </xdr:to>
    <xdr:cxnSp macro="">
      <xdr:nvCxnSpPr>
        <xdr:cNvPr id="295" name="直線コネクタ 294">
          <a:extLst>
            <a:ext uri="{FF2B5EF4-FFF2-40B4-BE49-F238E27FC236}">
              <a16:creationId xmlns:a16="http://schemas.microsoft.com/office/drawing/2014/main" id="{5CAB711C-A68A-4659-BD3F-F244BE75B32F}"/>
            </a:ext>
          </a:extLst>
        </xdr:cNvPr>
        <xdr:cNvCxnSpPr/>
      </xdr:nvCxnSpPr>
      <xdr:spPr>
        <a:xfrm>
          <a:off x="10388600" y="545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6" name="直線コネクタ 295">
          <a:extLst>
            <a:ext uri="{FF2B5EF4-FFF2-40B4-BE49-F238E27FC236}">
              <a16:creationId xmlns:a16="http://schemas.microsoft.com/office/drawing/2014/main" id="{1CE17C32-99CF-45F3-B6FB-E9C81255A324}"/>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34053</xdr:rowOff>
    </xdr:from>
    <xdr:ext cx="378565" cy="259045"/>
    <xdr:sp macro="" textlink="">
      <xdr:nvSpPr>
        <xdr:cNvPr id="297" name="労働費平均値テキスト">
          <a:extLst>
            <a:ext uri="{FF2B5EF4-FFF2-40B4-BE49-F238E27FC236}">
              <a16:creationId xmlns:a16="http://schemas.microsoft.com/office/drawing/2014/main" id="{7F90AF0D-73C2-4EEF-BC09-210CC15046A8}"/>
            </a:ext>
          </a:extLst>
        </xdr:cNvPr>
        <xdr:cNvSpPr txBox="1"/>
      </xdr:nvSpPr>
      <xdr:spPr>
        <a:xfrm>
          <a:off x="10528300" y="6206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xdr:rowOff>
    </xdr:from>
    <xdr:to>
      <xdr:col>55</xdr:col>
      <xdr:colOff>50800</xdr:colOff>
      <xdr:row>37</xdr:row>
      <xdr:rowOff>112776</xdr:rowOff>
    </xdr:to>
    <xdr:sp macro="" textlink="">
      <xdr:nvSpPr>
        <xdr:cNvPr id="298" name="フローチャート: 判断 297">
          <a:extLst>
            <a:ext uri="{FF2B5EF4-FFF2-40B4-BE49-F238E27FC236}">
              <a16:creationId xmlns:a16="http://schemas.microsoft.com/office/drawing/2014/main" id="{4C284AC6-41F9-4C85-928D-DBB502AE3CD2}"/>
            </a:ext>
          </a:extLst>
        </xdr:cNvPr>
        <xdr:cNvSpPr/>
      </xdr:nvSpPr>
      <xdr:spPr>
        <a:xfrm>
          <a:off x="10426700" y="635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87122</xdr:rowOff>
    </xdr:from>
    <xdr:to>
      <xdr:col>50</xdr:col>
      <xdr:colOff>114300</xdr:colOff>
      <xdr:row>38</xdr:row>
      <xdr:rowOff>139700</xdr:rowOff>
    </xdr:to>
    <xdr:cxnSp macro="">
      <xdr:nvCxnSpPr>
        <xdr:cNvPr id="299" name="直線コネクタ 298">
          <a:extLst>
            <a:ext uri="{FF2B5EF4-FFF2-40B4-BE49-F238E27FC236}">
              <a16:creationId xmlns:a16="http://schemas.microsoft.com/office/drawing/2014/main" id="{84F45681-BF91-47D3-9700-8A01EE95F7B3}"/>
            </a:ext>
          </a:extLst>
        </xdr:cNvPr>
        <xdr:cNvCxnSpPr/>
      </xdr:nvCxnSpPr>
      <xdr:spPr>
        <a:xfrm>
          <a:off x="8750300" y="660222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65583</xdr:rowOff>
    </xdr:from>
    <xdr:to>
      <xdr:col>50</xdr:col>
      <xdr:colOff>165100</xdr:colOff>
      <xdr:row>36</xdr:row>
      <xdr:rowOff>167183</xdr:rowOff>
    </xdr:to>
    <xdr:sp macro="" textlink="">
      <xdr:nvSpPr>
        <xdr:cNvPr id="300" name="フローチャート: 判断 299">
          <a:extLst>
            <a:ext uri="{FF2B5EF4-FFF2-40B4-BE49-F238E27FC236}">
              <a16:creationId xmlns:a16="http://schemas.microsoft.com/office/drawing/2014/main" id="{12EDBDB6-B1B6-46BC-B9A0-CCDA2A18F175}"/>
            </a:ext>
          </a:extLst>
        </xdr:cNvPr>
        <xdr:cNvSpPr/>
      </xdr:nvSpPr>
      <xdr:spPr>
        <a:xfrm>
          <a:off x="9588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12260</xdr:rowOff>
    </xdr:from>
    <xdr:ext cx="378565" cy="259045"/>
    <xdr:sp macro="" textlink="">
      <xdr:nvSpPr>
        <xdr:cNvPr id="301" name="テキスト ボックス 300">
          <a:extLst>
            <a:ext uri="{FF2B5EF4-FFF2-40B4-BE49-F238E27FC236}">
              <a16:creationId xmlns:a16="http://schemas.microsoft.com/office/drawing/2014/main" id="{38509F01-5FBE-4346-82DF-582678D6F631}"/>
            </a:ext>
          </a:extLst>
        </xdr:cNvPr>
        <xdr:cNvSpPr txBox="1"/>
      </xdr:nvSpPr>
      <xdr:spPr>
        <a:xfrm>
          <a:off x="9450017" y="6013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71120</xdr:rowOff>
    </xdr:from>
    <xdr:to>
      <xdr:col>45</xdr:col>
      <xdr:colOff>177800</xdr:colOff>
      <xdr:row>38</xdr:row>
      <xdr:rowOff>87122</xdr:rowOff>
    </xdr:to>
    <xdr:cxnSp macro="">
      <xdr:nvCxnSpPr>
        <xdr:cNvPr id="302" name="直線コネクタ 301">
          <a:extLst>
            <a:ext uri="{FF2B5EF4-FFF2-40B4-BE49-F238E27FC236}">
              <a16:creationId xmlns:a16="http://schemas.microsoft.com/office/drawing/2014/main" id="{5AC73E74-000E-4FCB-9BD5-1EDEFF172A00}"/>
            </a:ext>
          </a:extLst>
        </xdr:cNvPr>
        <xdr:cNvCxnSpPr/>
      </xdr:nvCxnSpPr>
      <xdr:spPr>
        <a:xfrm>
          <a:off x="7861300" y="658622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303" name="フローチャート: 判断 302">
          <a:extLst>
            <a:ext uri="{FF2B5EF4-FFF2-40B4-BE49-F238E27FC236}">
              <a16:creationId xmlns:a16="http://schemas.microsoft.com/office/drawing/2014/main" id="{C7D8B13E-39AA-4A5D-A5A9-1AB3F92C568A}"/>
            </a:ext>
          </a:extLst>
        </xdr:cNvPr>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122902</xdr:rowOff>
    </xdr:from>
    <xdr:ext cx="378565" cy="259045"/>
    <xdr:sp macro="" textlink="">
      <xdr:nvSpPr>
        <xdr:cNvPr id="304" name="テキスト ボックス 303">
          <a:extLst>
            <a:ext uri="{FF2B5EF4-FFF2-40B4-BE49-F238E27FC236}">
              <a16:creationId xmlns:a16="http://schemas.microsoft.com/office/drawing/2014/main" id="{335C82EE-5B69-4571-9324-E1D31C2B68F2}"/>
            </a:ext>
          </a:extLst>
        </xdr:cNvPr>
        <xdr:cNvSpPr txBox="1"/>
      </xdr:nvSpPr>
      <xdr:spPr>
        <a:xfrm>
          <a:off x="8561017" y="5952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123698</xdr:rowOff>
    </xdr:from>
    <xdr:to>
      <xdr:col>41</xdr:col>
      <xdr:colOff>50800</xdr:colOff>
      <xdr:row>38</xdr:row>
      <xdr:rowOff>71120</xdr:rowOff>
    </xdr:to>
    <xdr:cxnSp macro="">
      <xdr:nvCxnSpPr>
        <xdr:cNvPr id="305" name="直線コネクタ 304">
          <a:extLst>
            <a:ext uri="{FF2B5EF4-FFF2-40B4-BE49-F238E27FC236}">
              <a16:creationId xmlns:a16="http://schemas.microsoft.com/office/drawing/2014/main" id="{D526CA7D-8ACC-4E8C-B18D-19E65E7177A1}"/>
            </a:ext>
          </a:extLst>
        </xdr:cNvPr>
        <xdr:cNvCxnSpPr/>
      </xdr:nvCxnSpPr>
      <xdr:spPr>
        <a:xfrm>
          <a:off x="6972300" y="6295898"/>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26721</xdr:rowOff>
    </xdr:from>
    <xdr:to>
      <xdr:col>41</xdr:col>
      <xdr:colOff>101600</xdr:colOff>
      <xdr:row>32</xdr:row>
      <xdr:rowOff>128321</xdr:rowOff>
    </xdr:to>
    <xdr:sp macro="" textlink="">
      <xdr:nvSpPr>
        <xdr:cNvPr id="306" name="フローチャート: 判断 305">
          <a:extLst>
            <a:ext uri="{FF2B5EF4-FFF2-40B4-BE49-F238E27FC236}">
              <a16:creationId xmlns:a16="http://schemas.microsoft.com/office/drawing/2014/main" id="{1DF843DD-9ED0-4589-BAAF-1A99B0ABE95C}"/>
            </a:ext>
          </a:extLst>
        </xdr:cNvPr>
        <xdr:cNvSpPr/>
      </xdr:nvSpPr>
      <xdr:spPr>
        <a:xfrm>
          <a:off x="7810500" y="551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144848</xdr:rowOff>
    </xdr:from>
    <xdr:ext cx="469744" cy="259045"/>
    <xdr:sp macro="" textlink="">
      <xdr:nvSpPr>
        <xdr:cNvPr id="307" name="テキスト ボックス 306">
          <a:extLst>
            <a:ext uri="{FF2B5EF4-FFF2-40B4-BE49-F238E27FC236}">
              <a16:creationId xmlns:a16="http://schemas.microsoft.com/office/drawing/2014/main" id="{D7ADC623-754E-43D4-A591-A492A54FAA9D}"/>
            </a:ext>
          </a:extLst>
        </xdr:cNvPr>
        <xdr:cNvSpPr txBox="1"/>
      </xdr:nvSpPr>
      <xdr:spPr>
        <a:xfrm>
          <a:off x="7626428" y="52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149251</xdr:rowOff>
    </xdr:from>
    <xdr:to>
      <xdr:col>36</xdr:col>
      <xdr:colOff>165100</xdr:colOff>
      <xdr:row>35</xdr:row>
      <xdr:rowOff>79401</xdr:rowOff>
    </xdr:to>
    <xdr:sp macro="" textlink="">
      <xdr:nvSpPr>
        <xdr:cNvPr id="308" name="フローチャート: 判断 307">
          <a:extLst>
            <a:ext uri="{FF2B5EF4-FFF2-40B4-BE49-F238E27FC236}">
              <a16:creationId xmlns:a16="http://schemas.microsoft.com/office/drawing/2014/main" id="{2F4B1407-0696-4EBA-9972-F68C5A51F9F3}"/>
            </a:ext>
          </a:extLst>
        </xdr:cNvPr>
        <xdr:cNvSpPr/>
      </xdr:nvSpPr>
      <xdr:spPr>
        <a:xfrm>
          <a:off x="6921500" y="597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95928</xdr:rowOff>
    </xdr:from>
    <xdr:ext cx="469744" cy="259045"/>
    <xdr:sp macro="" textlink="">
      <xdr:nvSpPr>
        <xdr:cNvPr id="309" name="テキスト ボックス 308">
          <a:extLst>
            <a:ext uri="{FF2B5EF4-FFF2-40B4-BE49-F238E27FC236}">
              <a16:creationId xmlns:a16="http://schemas.microsoft.com/office/drawing/2014/main" id="{19D1E147-CC13-44D6-9A2D-F2ED693A092A}"/>
            </a:ext>
          </a:extLst>
        </xdr:cNvPr>
        <xdr:cNvSpPr txBox="1"/>
      </xdr:nvSpPr>
      <xdr:spPr>
        <a:xfrm>
          <a:off x="6737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66BE4573-A38E-4783-9968-1C3CE0ED5AEA}"/>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EDF60037-A655-4ADB-8624-8F4582E61A5B}"/>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C7FF59-8F5D-46E5-84EE-8B984D4C572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CA982156-9E6B-46F1-B8D2-6E6C5FF664B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DAFA1EE3-E133-4A86-A644-FE44E28EF47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5" name="楕円 314">
          <a:extLst>
            <a:ext uri="{FF2B5EF4-FFF2-40B4-BE49-F238E27FC236}">
              <a16:creationId xmlns:a16="http://schemas.microsoft.com/office/drawing/2014/main" id="{92F6E068-DD64-4011-8339-C5B65713AEA4}"/>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6" name="労働費該当値テキスト">
          <a:extLst>
            <a:ext uri="{FF2B5EF4-FFF2-40B4-BE49-F238E27FC236}">
              <a16:creationId xmlns:a16="http://schemas.microsoft.com/office/drawing/2014/main" id="{4B075C23-AB64-413D-BCD6-CA989906906E}"/>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7" name="楕円 316">
          <a:extLst>
            <a:ext uri="{FF2B5EF4-FFF2-40B4-BE49-F238E27FC236}">
              <a16:creationId xmlns:a16="http://schemas.microsoft.com/office/drawing/2014/main" id="{EF3507F4-720F-4CE5-BA2D-8A01F8F2E53E}"/>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DCFFAFB2-32D6-4813-8BCA-E596B3E2B14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36322</xdr:rowOff>
    </xdr:from>
    <xdr:to>
      <xdr:col>46</xdr:col>
      <xdr:colOff>38100</xdr:colOff>
      <xdr:row>38</xdr:row>
      <xdr:rowOff>137922</xdr:rowOff>
    </xdr:to>
    <xdr:sp macro="" textlink="">
      <xdr:nvSpPr>
        <xdr:cNvPr id="319" name="楕円 318">
          <a:extLst>
            <a:ext uri="{FF2B5EF4-FFF2-40B4-BE49-F238E27FC236}">
              <a16:creationId xmlns:a16="http://schemas.microsoft.com/office/drawing/2014/main" id="{7065FEFF-463A-401A-A58E-95FD86E69124}"/>
            </a:ext>
          </a:extLst>
        </xdr:cNvPr>
        <xdr:cNvSpPr/>
      </xdr:nvSpPr>
      <xdr:spPr>
        <a:xfrm>
          <a:off x="8699500" y="65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129049</xdr:rowOff>
    </xdr:from>
    <xdr:ext cx="378565" cy="259045"/>
    <xdr:sp macro="" textlink="">
      <xdr:nvSpPr>
        <xdr:cNvPr id="320" name="テキスト ボックス 319">
          <a:extLst>
            <a:ext uri="{FF2B5EF4-FFF2-40B4-BE49-F238E27FC236}">
              <a16:creationId xmlns:a16="http://schemas.microsoft.com/office/drawing/2014/main" id="{1C6ABF81-3B7E-47BD-BFBF-FFFA67A6FEB4}"/>
            </a:ext>
          </a:extLst>
        </xdr:cNvPr>
        <xdr:cNvSpPr txBox="1"/>
      </xdr:nvSpPr>
      <xdr:spPr>
        <a:xfrm>
          <a:off x="8561017" y="6644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20320</xdr:rowOff>
    </xdr:from>
    <xdr:to>
      <xdr:col>41</xdr:col>
      <xdr:colOff>101600</xdr:colOff>
      <xdr:row>38</xdr:row>
      <xdr:rowOff>121920</xdr:rowOff>
    </xdr:to>
    <xdr:sp macro="" textlink="">
      <xdr:nvSpPr>
        <xdr:cNvPr id="321" name="楕円 320">
          <a:extLst>
            <a:ext uri="{FF2B5EF4-FFF2-40B4-BE49-F238E27FC236}">
              <a16:creationId xmlns:a16="http://schemas.microsoft.com/office/drawing/2014/main" id="{2C0DD943-885A-4D15-AA85-2F30EB5E6751}"/>
            </a:ext>
          </a:extLst>
        </xdr:cNvPr>
        <xdr:cNvSpPr/>
      </xdr:nvSpPr>
      <xdr:spPr>
        <a:xfrm>
          <a:off x="7810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113047</xdr:rowOff>
    </xdr:from>
    <xdr:ext cx="378565" cy="259045"/>
    <xdr:sp macro="" textlink="">
      <xdr:nvSpPr>
        <xdr:cNvPr id="322" name="テキスト ボックス 321">
          <a:extLst>
            <a:ext uri="{FF2B5EF4-FFF2-40B4-BE49-F238E27FC236}">
              <a16:creationId xmlns:a16="http://schemas.microsoft.com/office/drawing/2014/main" id="{571A0D15-410F-4926-96A4-ABABA85BA4CD}"/>
            </a:ext>
          </a:extLst>
        </xdr:cNvPr>
        <xdr:cNvSpPr txBox="1"/>
      </xdr:nvSpPr>
      <xdr:spPr>
        <a:xfrm>
          <a:off x="7672017" y="6628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72898</xdr:rowOff>
    </xdr:from>
    <xdr:to>
      <xdr:col>36</xdr:col>
      <xdr:colOff>165100</xdr:colOff>
      <xdr:row>37</xdr:row>
      <xdr:rowOff>3048</xdr:rowOff>
    </xdr:to>
    <xdr:sp macro="" textlink="">
      <xdr:nvSpPr>
        <xdr:cNvPr id="323" name="楕円 322">
          <a:extLst>
            <a:ext uri="{FF2B5EF4-FFF2-40B4-BE49-F238E27FC236}">
              <a16:creationId xmlns:a16="http://schemas.microsoft.com/office/drawing/2014/main" id="{F8AED5C3-2A14-4216-B988-05E3C5B64E8F}"/>
            </a:ext>
          </a:extLst>
        </xdr:cNvPr>
        <xdr:cNvSpPr/>
      </xdr:nvSpPr>
      <xdr:spPr>
        <a:xfrm>
          <a:off x="6921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165625</xdr:rowOff>
    </xdr:from>
    <xdr:ext cx="378565" cy="259045"/>
    <xdr:sp macro="" textlink="">
      <xdr:nvSpPr>
        <xdr:cNvPr id="324" name="テキスト ボックス 323">
          <a:extLst>
            <a:ext uri="{FF2B5EF4-FFF2-40B4-BE49-F238E27FC236}">
              <a16:creationId xmlns:a16="http://schemas.microsoft.com/office/drawing/2014/main" id="{18DD4CDF-3730-4CD6-B647-EE9668C1DFFB}"/>
            </a:ext>
          </a:extLst>
        </xdr:cNvPr>
        <xdr:cNvSpPr txBox="1"/>
      </xdr:nvSpPr>
      <xdr:spPr>
        <a:xfrm>
          <a:off x="6783017" y="6337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41D25C38-A7E2-453D-8A47-E57C0B35B77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79E96F99-74B9-4C00-9710-5E6F24DEF11F}"/>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D198111C-7B55-41DB-98F9-D6D06486FAAB}"/>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FC0DED84-CF18-43BC-B4A9-99ED3625BBF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18B3BEA4-73A2-4142-A8C3-DA457000BE8E}"/>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3C2299A9-1DEB-4110-83F6-EAC9783822A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38726308-E47C-4162-82E3-118480F704D1}"/>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680D6A28-CBBB-4063-BA3E-E6F89B8F522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5DC6CFA1-0B16-42FE-8E72-8539455A5AD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2C339B1C-4EBE-42A9-85DF-299FCBCEC4C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C48E8CAE-62CD-4AB4-8E3A-1EF813B0FA87}"/>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E7A5F258-95E9-4B16-92D8-93A1B181D61C}"/>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5133278D-3AE4-46CC-8CF5-C057D6945EF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60C08CE8-E467-4110-8867-668E2C045E17}"/>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16CC5E79-7A4D-4663-B5B5-AFB36FB749BB}"/>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0" name="テキスト ボックス 339">
          <a:extLst>
            <a:ext uri="{FF2B5EF4-FFF2-40B4-BE49-F238E27FC236}">
              <a16:creationId xmlns:a16="http://schemas.microsoft.com/office/drawing/2014/main" id="{9F790819-A0AB-49BB-ADA2-668FD12B22A7}"/>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B89B183F-4442-4004-B286-B0C195F51EC5}"/>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CC878044-F279-431E-B46A-0BF3414C6B7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43100658-F88E-4151-92BD-515C2870C97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162148</xdr:rowOff>
    </xdr:from>
    <xdr:to>
      <xdr:col>54</xdr:col>
      <xdr:colOff>189865</xdr:colOff>
      <xdr:row>57</xdr:row>
      <xdr:rowOff>144060</xdr:rowOff>
    </xdr:to>
    <xdr:cxnSp macro="">
      <xdr:nvCxnSpPr>
        <xdr:cNvPr id="344" name="直線コネクタ 343">
          <a:extLst>
            <a:ext uri="{FF2B5EF4-FFF2-40B4-BE49-F238E27FC236}">
              <a16:creationId xmlns:a16="http://schemas.microsoft.com/office/drawing/2014/main" id="{011390A7-6173-4733-AE2A-E7A09D6CAA32}"/>
            </a:ext>
          </a:extLst>
        </xdr:cNvPr>
        <xdr:cNvCxnSpPr/>
      </xdr:nvCxnSpPr>
      <xdr:spPr>
        <a:xfrm flipV="1">
          <a:off x="10475595" y="8734648"/>
          <a:ext cx="1270" cy="118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147887</xdr:rowOff>
    </xdr:from>
    <xdr:ext cx="469744" cy="259045"/>
    <xdr:sp macro="" textlink="">
      <xdr:nvSpPr>
        <xdr:cNvPr id="345" name="農林水産業費最小値テキスト">
          <a:extLst>
            <a:ext uri="{FF2B5EF4-FFF2-40B4-BE49-F238E27FC236}">
              <a16:creationId xmlns:a16="http://schemas.microsoft.com/office/drawing/2014/main" id="{AB46B34D-F79F-401E-AFC5-C89268CC512F}"/>
            </a:ext>
          </a:extLst>
        </xdr:cNvPr>
        <xdr:cNvSpPr txBox="1"/>
      </xdr:nvSpPr>
      <xdr:spPr>
        <a:xfrm>
          <a:off x="10528300" y="992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144060</xdr:rowOff>
    </xdr:from>
    <xdr:to>
      <xdr:col>55</xdr:col>
      <xdr:colOff>88900</xdr:colOff>
      <xdr:row>57</xdr:row>
      <xdr:rowOff>144060</xdr:rowOff>
    </xdr:to>
    <xdr:cxnSp macro="">
      <xdr:nvCxnSpPr>
        <xdr:cNvPr id="346" name="直線コネクタ 345">
          <a:extLst>
            <a:ext uri="{FF2B5EF4-FFF2-40B4-BE49-F238E27FC236}">
              <a16:creationId xmlns:a16="http://schemas.microsoft.com/office/drawing/2014/main" id="{ED5EAF18-CA66-4879-B047-2BBA3F49E9D5}"/>
            </a:ext>
          </a:extLst>
        </xdr:cNvPr>
        <xdr:cNvCxnSpPr/>
      </xdr:nvCxnSpPr>
      <xdr:spPr>
        <a:xfrm>
          <a:off x="10388600" y="991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108825</xdr:rowOff>
    </xdr:from>
    <xdr:ext cx="599010" cy="259045"/>
    <xdr:sp macro="" textlink="">
      <xdr:nvSpPr>
        <xdr:cNvPr id="347" name="農林水産業費最大値テキスト">
          <a:extLst>
            <a:ext uri="{FF2B5EF4-FFF2-40B4-BE49-F238E27FC236}">
              <a16:creationId xmlns:a16="http://schemas.microsoft.com/office/drawing/2014/main" id="{F9AA4708-A054-4B64-8BFD-BFF92ECC1BAC}"/>
            </a:ext>
          </a:extLst>
        </xdr:cNvPr>
        <xdr:cNvSpPr txBox="1"/>
      </xdr:nvSpPr>
      <xdr:spPr>
        <a:xfrm>
          <a:off x="10528300" y="850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216,072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162148</xdr:rowOff>
    </xdr:from>
    <xdr:to>
      <xdr:col>55</xdr:col>
      <xdr:colOff>88900</xdr:colOff>
      <xdr:row>50</xdr:row>
      <xdr:rowOff>162148</xdr:rowOff>
    </xdr:to>
    <xdr:cxnSp macro="">
      <xdr:nvCxnSpPr>
        <xdr:cNvPr id="348" name="直線コネクタ 347">
          <a:extLst>
            <a:ext uri="{FF2B5EF4-FFF2-40B4-BE49-F238E27FC236}">
              <a16:creationId xmlns:a16="http://schemas.microsoft.com/office/drawing/2014/main" id="{0124984A-AF1B-4655-BD41-3348398E2197}"/>
            </a:ext>
          </a:extLst>
        </xdr:cNvPr>
        <xdr:cNvCxnSpPr/>
      </xdr:nvCxnSpPr>
      <xdr:spPr>
        <a:xfrm>
          <a:off x="10388600" y="8734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25326</xdr:rowOff>
    </xdr:from>
    <xdr:to>
      <xdr:col>55</xdr:col>
      <xdr:colOff>0</xdr:colOff>
      <xdr:row>57</xdr:row>
      <xdr:rowOff>45579</xdr:rowOff>
    </xdr:to>
    <xdr:cxnSp macro="">
      <xdr:nvCxnSpPr>
        <xdr:cNvPr id="349" name="直線コネクタ 348">
          <a:extLst>
            <a:ext uri="{FF2B5EF4-FFF2-40B4-BE49-F238E27FC236}">
              <a16:creationId xmlns:a16="http://schemas.microsoft.com/office/drawing/2014/main" id="{8C32F989-F6BB-4037-A6DC-82D79A915000}"/>
            </a:ext>
          </a:extLst>
        </xdr:cNvPr>
        <xdr:cNvCxnSpPr/>
      </xdr:nvCxnSpPr>
      <xdr:spPr>
        <a:xfrm>
          <a:off x="9639300" y="9797976"/>
          <a:ext cx="838200" cy="2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143741</xdr:rowOff>
    </xdr:from>
    <xdr:ext cx="534377" cy="259045"/>
    <xdr:sp macro="" textlink="">
      <xdr:nvSpPr>
        <xdr:cNvPr id="350" name="農林水産業費平均値テキスト">
          <a:extLst>
            <a:ext uri="{FF2B5EF4-FFF2-40B4-BE49-F238E27FC236}">
              <a16:creationId xmlns:a16="http://schemas.microsoft.com/office/drawing/2014/main" id="{5C20AE55-93C6-49C1-8901-462F356FD98B}"/>
            </a:ext>
          </a:extLst>
        </xdr:cNvPr>
        <xdr:cNvSpPr txBox="1"/>
      </xdr:nvSpPr>
      <xdr:spPr>
        <a:xfrm>
          <a:off x="10528300" y="95734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120864</xdr:rowOff>
    </xdr:from>
    <xdr:to>
      <xdr:col>55</xdr:col>
      <xdr:colOff>50800</xdr:colOff>
      <xdr:row>57</xdr:row>
      <xdr:rowOff>51014</xdr:rowOff>
    </xdr:to>
    <xdr:sp macro="" textlink="">
      <xdr:nvSpPr>
        <xdr:cNvPr id="351" name="フローチャート: 判断 350">
          <a:extLst>
            <a:ext uri="{FF2B5EF4-FFF2-40B4-BE49-F238E27FC236}">
              <a16:creationId xmlns:a16="http://schemas.microsoft.com/office/drawing/2014/main" id="{8DC350F9-4BA4-45AB-9C2B-CC15A8A18A3A}"/>
            </a:ext>
          </a:extLst>
        </xdr:cNvPr>
        <xdr:cNvSpPr/>
      </xdr:nvSpPr>
      <xdr:spPr>
        <a:xfrm>
          <a:off x="10426700" y="97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25326</xdr:rowOff>
    </xdr:from>
    <xdr:to>
      <xdr:col>50</xdr:col>
      <xdr:colOff>114300</xdr:colOff>
      <xdr:row>57</xdr:row>
      <xdr:rowOff>90660</xdr:rowOff>
    </xdr:to>
    <xdr:cxnSp macro="">
      <xdr:nvCxnSpPr>
        <xdr:cNvPr id="352" name="直線コネクタ 351">
          <a:extLst>
            <a:ext uri="{FF2B5EF4-FFF2-40B4-BE49-F238E27FC236}">
              <a16:creationId xmlns:a16="http://schemas.microsoft.com/office/drawing/2014/main" id="{7F91FF7E-7535-49E4-8532-7A0102167B7E}"/>
            </a:ext>
          </a:extLst>
        </xdr:cNvPr>
        <xdr:cNvCxnSpPr/>
      </xdr:nvCxnSpPr>
      <xdr:spPr>
        <a:xfrm flipV="1">
          <a:off x="8750300" y="9797976"/>
          <a:ext cx="889000" cy="6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122979</xdr:rowOff>
    </xdr:from>
    <xdr:to>
      <xdr:col>50</xdr:col>
      <xdr:colOff>165100</xdr:colOff>
      <xdr:row>57</xdr:row>
      <xdr:rowOff>53129</xdr:rowOff>
    </xdr:to>
    <xdr:sp macro="" textlink="">
      <xdr:nvSpPr>
        <xdr:cNvPr id="353" name="フローチャート: 判断 352">
          <a:extLst>
            <a:ext uri="{FF2B5EF4-FFF2-40B4-BE49-F238E27FC236}">
              <a16:creationId xmlns:a16="http://schemas.microsoft.com/office/drawing/2014/main" id="{943F8243-9556-4787-A0FF-174F4B32E4AE}"/>
            </a:ext>
          </a:extLst>
        </xdr:cNvPr>
        <xdr:cNvSpPr/>
      </xdr:nvSpPr>
      <xdr:spPr>
        <a:xfrm>
          <a:off x="9588500" y="972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69656</xdr:rowOff>
    </xdr:from>
    <xdr:ext cx="534377" cy="259045"/>
    <xdr:sp macro="" textlink="">
      <xdr:nvSpPr>
        <xdr:cNvPr id="354" name="テキスト ボックス 353">
          <a:extLst>
            <a:ext uri="{FF2B5EF4-FFF2-40B4-BE49-F238E27FC236}">
              <a16:creationId xmlns:a16="http://schemas.microsoft.com/office/drawing/2014/main" id="{7698F25C-38F5-4B95-9A38-4198C48D0736}"/>
            </a:ext>
          </a:extLst>
        </xdr:cNvPr>
        <xdr:cNvSpPr txBox="1"/>
      </xdr:nvSpPr>
      <xdr:spPr>
        <a:xfrm>
          <a:off x="9372111" y="949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45077</xdr:rowOff>
    </xdr:from>
    <xdr:to>
      <xdr:col>45</xdr:col>
      <xdr:colOff>177800</xdr:colOff>
      <xdr:row>57</xdr:row>
      <xdr:rowOff>90660</xdr:rowOff>
    </xdr:to>
    <xdr:cxnSp macro="">
      <xdr:nvCxnSpPr>
        <xdr:cNvPr id="355" name="直線コネクタ 354">
          <a:extLst>
            <a:ext uri="{FF2B5EF4-FFF2-40B4-BE49-F238E27FC236}">
              <a16:creationId xmlns:a16="http://schemas.microsoft.com/office/drawing/2014/main" id="{0485A000-977E-4753-BF89-C807A0EC259F}"/>
            </a:ext>
          </a:extLst>
        </xdr:cNvPr>
        <xdr:cNvCxnSpPr/>
      </xdr:nvCxnSpPr>
      <xdr:spPr>
        <a:xfrm>
          <a:off x="7861300" y="9817727"/>
          <a:ext cx="889000" cy="4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93489</xdr:rowOff>
    </xdr:from>
    <xdr:to>
      <xdr:col>46</xdr:col>
      <xdr:colOff>38100</xdr:colOff>
      <xdr:row>57</xdr:row>
      <xdr:rowOff>23639</xdr:rowOff>
    </xdr:to>
    <xdr:sp macro="" textlink="">
      <xdr:nvSpPr>
        <xdr:cNvPr id="356" name="フローチャート: 判断 355">
          <a:extLst>
            <a:ext uri="{FF2B5EF4-FFF2-40B4-BE49-F238E27FC236}">
              <a16:creationId xmlns:a16="http://schemas.microsoft.com/office/drawing/2014/main" id="{F5375577-AAF2-4475-A13D-B8D89ADA75A3}"/>
            </a:ext>
          </a:extLst>
        </xdr:cNvPr>
        <xdr:cNvSpPr/>
      </xdr:nvSpPr>
      <xdr:spPr>
        <a:xfrm>
          <a:off x="8699500" y="9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40166</xdr:rowOff>
    </xdr:from>
    <xdr:ext cx="534377" cy="259045"/>
    <xdr:sp macro="" textlink="">
      <xdr:nvSpPr>
        <xdr:cNvPr id="357" name="テキスト ボックス 356">
          <a:extLst>
            <a:ext uri="{FF2B5EF4-FFF2-40B4-BE49-F238E27FC236}">
              <a16:creationId xmlns:a16="http://schemas.microsoft.com/office/drawing/2014/main" id="{F2C7159F-FFEC-481D-9937-1112CFE1BDA0}"/>
            </a:ext>
          </a:extLst>
        </xdr:cNvPr>
        <xdr:cNvSpPr txBox="1"/>
      </xdr:nvSpPr>
      <xdr:spPr>
        <a:xfrm>
          <a:off x="8483111" y="946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45077</xdr:rowOff>
    </xdr:from>
    <xdr:to>
      <xdr:col>41</xdr:col>
      <xdr:colOff>50800</xdr:colOff>
      <xdr:row>57</xdr:row>
      <xdr:rowOff>112697</xdr:rowOff>
    </xdr:to>
    <xdr:cxnSp macro="">
      <xdr:nvCxnSpPr>
        <xdr:cNvPr id="358" name="直線コネクタ 357">
          <a:extLst>
            <a:ext uri="{FF2B5EF4-FFF2-40B4-BE49-F238E27FC236}">
              <a16:creationId xmlns:a16="http://schemas.microsoft.com/office/drawing/2014/main" id="{AAF627DE-A115-41C0-AAD1-94474134D445}"/>
            </a:ext>
          </a:extLst>
        </xdr:cNvPr>
        <xdr:cNvCxnSpPr/>
      </xdr:nvCxnSpPr>
      <xdr:spPr>
        <a:xfrm flipV="1">
          <a:off x="6972300" y="9817727"/>
          <a:ext cx="889000" cy="6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41797</xdr:rowOff>
    </xdr:from>
    <xdr:to>
      <xdr:col>41</xdr:col>
      <xdr:colOff>101600</xdr:colOff>
      <xdr:row>56</xdr:row>
      <xdr:rowOff>143397</xdr:rowOff>
    </xdr:to>
    <xdr:sp macro="" textlink="">
      <xdr:nvSpPr>
        <xdr:cNvPr id="359" name="フローチャート: 判断 358">
          <a:extLst>
            <a:ext uri="{FF2B5EF4-FFF2-40B4-BE49-F238E27FC236}">
              <a16:creationId xmlns:a16="http://schemas.microsoft.com/office/drawing/2014/main" id="{8C7EE836-5635-4B0C-9BA2-85ACA7717E9B}"/>
            </a:ext>
          </a:extLst>
        </xdr:cNvPr>
        <xdr:cNvSpPr/>
      </xdr:nvSpPr>
      <xdr:spPr>
        <a:xfrm>
          <a:off x="7810500" y="96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159924</xdr:rowOff>
    </xdr:from>
    <xdr:ext cx="534377" cy="259045"/>
    <xdr:sp macro="" textlink="">
      <xdr:nvSpPr>
        <xdr:cNvPr id="360" name="テキスト ボックス 359">
          <a:extLst>
            <a:ext uri="{FF2B5EF4-FFF2-40B4-BE49-F238E27FC236}">
              <a16:creationId xmlns:a16="http://schemas.microsoft.com/office/drawing/2014/main" id="{FCD3D111-A3F3-4981-B0B0-A7D883C408FB}"/>
            </a:ext>
          </a:extLst>
        </xdr:cNvPr>
        <xdr:cNvSpPr txBox="1"/>
      </xdr:nvSpPr>
      <xdr:spPr>
        <a:xfrm>
          <a:off x="7594111" y="94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135123</xdr:rowOff>
    </xdr:from>
    <xdr:to>
      <xdr:col>36</xdr:col>
      <xdr:colOff>165100</xdr:colOff>
      <xdr:row>57</xdr:row>
      <xdr:rowOff>65273</xdr:rowOff>
    </xdr:to>
    <xdr:sp macro="" textlink="">
      <xdr:nvSpPr>
        <xdr:cNvPr id="361" name="フローチャート: 判断 360">
          <a:extLst>
            <a:ext uri="{FF2B5EF4-FFF2-40B4-BE49-F238E27FC236}">
              <a16:creationId xmlns:a16="http://schemas.microsoft.com/office/drawing/2014/main" id="{7808F324-AD4C-4BFA-B4EF-1F50723D794D}"/>
            </a:ext>
          </a:extLst>
        </xdr:cNvPr>
        <xdr:cNvSpPr/>
      </xdr:nvSpPr>
      <xdr:spPr>
        <a:xfrm>
          <a:off x="6921500" y="973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81800</xdr:rowOff>
    </xdr:from>
    <xdr:ext cx="534377" cy="259045"/>
    <xdr:sp macro="" textlink="">
      <xdr:nvSpPr>
        <xdr:cNvPr id="362" name="テキスト ボックス 361">
          <a:extLst>
            <a:ext uri="{FF2B5EF4-FFF2-40B4-BE49-F238E27FC236}">
              <a16:creationId xmlns:a16="http://schemas.microsoft.com/office/drawing/2014/main" id="{1A8562CF-3A43-4679-AFFF-6B23358F04F4}"/>
            </a:ext>
          </a:extLst>
        </xdr:cNvPr>
        <xdr:cNvSpPr txBox="1"/>
      </xdr:nvSpPr>
      <xdr:spPr>
        <a:xfrm>
          <a:off x="6705111" y="951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2179FC31-EEA2-4E7D-9FF5-34A866D6DA5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81C49D6F-3F56-4486-BE3F-8C4081224BE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35060578-CAC9-48F8-8122-2EA9FE5222D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3D6CB689-63FE-4BF7-937A-A3E120FA80E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78834D00-0A49-4CD9-A71E-64B9FF94FC5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166229</xdr:rowOff>
    </xdr:from>
    <xdr:to>
      <xdr:col>55</xdr:col>
      <xdr:colOff>50800</xdr:colOff>
      <xdr:row>57</xdr:row>
      <xdr:rowOff>96379</xdr:rowOff>
    </xdr:to>
    <xdr:sp macro="" textlink="">
      <xdr:nvSpPr>
        <xdr:cNvPr id="368" name="楕円 367">
          <a:extLst>
            <a:ext uri="{FF2B5EF4-FFF2-40B4-BE49-F238E27FC236}">
              <a16:creationId xmlns:a16="http://schemas.microsoft.com/office/drawing/2014/main" id="{76BAD6F6-A70A-4233-BAE6-31913D6BDE40}"/>
            </a:ext>
          </a:extLst>
        </xdr:cNvPr>
        <xdr:cNvSpPr/>
      </xdr:nvSpPr>
      <xdr:spPr>
        <a:xfrm>
          <a:off x="10426700" y="976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99290</xdr:rowOff>
    </xdr:from>
    <xdr:ext cx="534377" cy="259045"/>
    <xdr:sp macro="" textlink="">
      <xdr:nvSpPr>
        <xdr:cNvPr id="369" name="農林水産業費該当値テキスト">
          <a:extLst>
            <a:ext uri="{FF2B5EF4-FFF2-40B4-BE49-F238E27FC236}">
              <a16:creationId xmlns:a16="http://schemas.microsoft.com/office/drawing/2014/main" id="{9F661FC9-41A6-4537-AA1A-B6F74D01FA95}"/>
            </a:ext>
          </a:extLst>
        </xdr:cNvPr>
        <xdr:cNvSpPr txBox="1"/>
      </xdr:nvSpPr>
      <xdr:spPr>
        <a:xfrm>
          <a:off x="10528300" y="97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145976</xdr:rowOff>
    </xdr:from>
    <xdr:to>
      <xdr:col>50</xdr:col>
      <xdr:colOff>165100</xdr:colOff>
      <xdr:row>57</xdr:row>
      <xdr:rowOff>76126</xdr:rowOff>
    </xdr:to>
    <xdr:sp macro="" textlink="">
      <xdr:nvSpPr>
        <xdr:cNvPr id="370" name="楕円 369">
          <a:extLst>
            <a:ext uri="{FF2B5EF4-FFF2-40B4-BE49-F238E27FC236}">
              <a16:creationId xmlns:a16="http://schemas.microsoft.com/office/drawing/2014/main" id="{B30BE903-5CB6-4DB9-8831-F9DDF48012E3}"/>
            </a:ext>
          </a:extLst>
        </xdr:cNvPr>
        <xdr:cNvSpPr/>
      </xdr:nvSpPr>
      <xdr:spPr>
        <a:xfrm>
          <a:off x="9588500" y="97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67253</xdr:rowOff>
    </xdr:from>
    <xdr:ext cx="534377" cy="259045"/>
    <xdr:sp macro="" textlink="">
      <xdr:nvSpPr>
        <xdr:cNvPr id="371" name="テキスト ボックス 370">
          <a:extLst>
            <a:ext uri="{FF2B5EF4-FFF2-40B4-BE49-F238E27FC236}">
              <a16:creationId xmlns:a16="http://schemas.microsoft.com/office/drawing/2014/main" id="{3EB9229D-D70B-4059-887D-57652FC78914}"/>
            </a:ext>
          </a:extLst>
        </xdr:cNvPr>
        <xdr:cNvSpPr txBox="1"/>
      </xdr:nvSpPr>
      <xdr:spPr>
        <a:xfrm>
          <a:off x="9372111" y="98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39860</xdr:rowOff>
    </xdr:from>
    <xdr:to>
      <xdr:col>46</xdr:col>
      <xdr:colOff>38100</xdr:colOff>
      <xdr:row>57</xdr:row>
      <xdr:rowOff>141460</xdr:rowOff>
    </xdr:to>
    <xdr:sp macro="" textlink="">
      <xdr:nvSpPr>
        <xdr:cNvPr id="372" name="楕円 371">
          <a:extLst>
            <a:ext uri="{FF2B5EF4-FFF2-40B4-BE49-F238E27FC236}">
              <a16:creationId xmlns:a16="http://schemas.microsoft.com/office/drawing/2014/main" id="{5AF52AD9-217E-42B3-A021-5F7EF4438A5D}"/>
            </a:ext>
          </a:extLst>
        </xdr:cNvPr>
        <xdr:cNvSpPr/>
      </xdr:nvSpPr>
      <xdr:spPr>
        <a:xfrm>
          <a:off x="8699500" y="98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132587</xdr:rowOff>
    </xdr:from>
    <xdr:ext cx="534377" cy="259045"/>
    <xdr:sp macro="" textlink="">
      <xdr:nvSpPr>
        <xdr:cNvPr id="373" name="テキスト ボックス 372">
          <a:extLst>
            <a:ext uri="{FF2B5EF4-FFF2-40B4-BE49-F238E27FC236}">
              <a16:creationId xmlns:a16="http://schemas.microsoft.com/office/drawing/2014/main" id="{01D7306B-1302-4070-8C68-0950F71BA48D}"/>
            </a:ext>
          </a:extLst>
        </xdr:cNvPr>
        <xdr:cNvSpPr txBox="1"/>
      </xdr:nvSpPr>
      <xdr:spPr>
        <a:xfrm>
          <a:off x="8483111" y="990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165727</xdr:rowOff>
    </xdr:from>
    <xdr:to>
      <xdr:col>41</xdr:col>
      <xdr:colOff>101600</xdr:colOff>
      <xdr:row>57</xdr:row>
      <xdr:rowOff>95877</xdr:rowOff>
    </xdr:to>
    <xdr:sp macro="" textlink="">
      <xdr:nvSpPr>
        <xdr:cNvPr id="374" name="楕円 373">
          <a:extLst>
            <a:ext uri="{FF2B5EF4-FFF2-40B4-BE49-F238E27FC236}">
              <a16:creationId xmlns:a16="http://schemas.microsoft.com/office/drawing/2014/main" id="{C6645337-1BFB-4F62-B7ED-E2B509D9E2EE}"/>
            </a:ext>
          </a:extLst>
        </xdr:cNvPr>
        <xdr:cNvSpPr/>
      </xdr:nvSpPr>
      <xdr:spPr>
        <a:xfrm>
          <a:off x="7810500" y="97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87004</xdr:rowOff>
    </xdr:from>
    <xdr:ext cx="534377" cy="259045"/>
    <xdr:sp macro="" textlink="">
      <xdr:nvSpPr>
        <xdr:cNvPr id="375" name="テキスト ボックス 374">
          <a:extLst>
            <a:ext uri="{FF2B5EF4-FFF2-40B4-BE49-F238E27FC236}">
              <a16:creationId xmlns:a16="http://schemas.microsoft.com/office/drawing/2014/main" id="{9466CB0E-BDE2-4D32-B955-148683EF160B}"/>
            </a:ext>
          </a:extLst>
        </xdr:cNvPr>
        <xdr:cNvSpPr txBox="1"/>
      </xdr:nvSpPr>
      <xdr:spPr>
        <a:xfrm>
          <a:off x="7594111" y="985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61897</xdr:rowOff>
    </xdr:from>
    <xdr:to>
      <xdr:col>36</xdr:col>
      <xdr:colOff>165100</xdr:colOff>
      <xdr:row>57</xdr:row>
      <xdr:rowOff>163497</xdr:rowOff>
    </xdr:to>
    <xdr:sp macro="" textlink="">
      <xdr:nvSpPr>
        <xdr:cNvPr id="376" name="楕円 375">
          <a:extLst>
            <a:ext uri="{FF2B5EF4-FFF2-40B4-BE49-F238E27FC236}">
              <a16:creationId xmlns:a16="http://schemas.microsoft.com/office/drawing/2014/main" id="{F5A45BFB-AF31-4765-BFE3-FE45C39C8C75}"/>
            </a:ext>
          </a:extLst>
        </xdr:cNvPr>
        <xdr:cNvSpPr/>
      </xdr:nvSpPr>
      <xdr:spPr>
        <a:xfrm>
          <a:off x="6921500" y="98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154624</xdr:rowOff>
    </xdr:from>
    <xdr:ext cx="534377" cy="259045"/>
    <xdr:sp macro="" textlink="">
      <xdr:nvSpPr>
        <xdr:cNvPr id="377" name="テキスト ボックス 376">
          <a:extLst>
            <a:ext uri="{FF2B5EF4-FFF2-40B4-BE49-F238E27FC236}">
              <a16:creationId xmlns:a16="http://schemas.microsoft.com/office/drawing/2014/main" id="{BE29749E-C4BC-4A46-89E5-4A0C84EDDAEA}"/>
            </a:ext>
          </a:extLst>
        </xdr:cNvPr>
        <xdr:cNvSpPr txBox="1"/>
      </xdr:nvSpPr>
      <xdr:spPr>
        <a:xfrm>
          <a:off x="6705111" y="992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ABD2FD27-FFA4-4A5E-8A67-7EDC44BDE42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32792CB0-553B-4CE7-BF91-C7761F66F878}"/>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8695DA3D-BF43-4D07-8757-D34FB0A0F1F2}"/>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AB853587-8794-4BDF-858C-EAD5A1BF2B5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16982E3F-3DFC-4CE4-B324-E55C47127CB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5D8571-E9AE-4210-BF48-C8ABFE5BC09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51485BA9-650F-454C-8455-0A6ECE97F357}"/>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2A2D163F-F564-4842-AA9D-1BD426776CB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6F36CD04-86D2-4C7B-8877-43C0744AB15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EFFD94BB-DD47-4EC7-BEF6-90B293DB84B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EE44220F-A9EA-4F49-AF34-CBFC856BC5EE}"/>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B243F32B-13CB-40BA-A73F-4180297EEF89}"/>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447CBBF5-C5A0-451A-AB68-7343AA2662A5}"/>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1E86723B-48CA-4F0A-A6E7-EF78CCB03559}"/>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89F30223-9AAC-4CD3-BD9F-CAAB803EB76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E78E54FB-6981-4552-92D2-757C58F4648F}"/>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AA4B5771-D237-4A94-AE52-4C93DE1271F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25F64562-5950-4C14-B1FE-581D13BC1071}"/>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F45A8382-C601-4A5A-8BA4-9775E7B83D99}"/>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1FEEE26C-7B51-4074-B87E-B4B1E3CE7F54}"/>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BDF4F550-C89C-426E-AFAB-AC69120C2596}"/>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8F3CFCEC-2F08-4AD4-870B-61B036974F8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734392BB-44FC-48BD-B136-8DF67D5310E6}"/>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13919</xdr:rowOff>
    </xdr:from>
    <xdr:to>
      <xdr:col>54</xdr:col>
      <xdr:colOff>189865</xdr:colOff>
      <xdr:row>79</xdr:row>
      <xdr:rowOff>23558</xdr:rowOff>
    </xdr:to>
    <xdr:cxnSp macro="">
      <xdr:nvCxnSpPr>
        <xdr:cNvPr id="401" name="直線コネクタ 400">
          <a:extLst>
            <a:ext uri="{FF2B5EF4-FFF2-40B4-BE49-F238E27FC236}">
              <a16:creationId xmlns:a16="http://schemas.microsoft.com/office/drawing/2014/main" id="{2C681296-6D5E-4530-8D4A-A005AD16B36F}"/>
            </a:ext>
          </a:extLst>
        </xdr:cNvPr>
        <xdr:cNvCxnSpPr/>
      </xdr:nvCxnSpPr>
      <xdr:spPr>
        <a:xfrm flipV="1">
          <a:off x="10475595" y="12186869"/>
          <a:ext cx="1270" cy="138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27385</xdr:rowOff>
    </xdr:from>
    <xdr:ext cx="469744" cy="259045"/>
    <xdr:sp macro="" textlink="">
      <xdr:nvSpPr>
        <xdr:cNvPr id="402" name="商工費最小値テキスト">
          <a:extLst>
            <a:ext uri="{FF2B5EF4-FFF2-40B4-BE49-F238E27FC236}">
              <a16:creationId xmlns:a16="http://schemas.microsoft.com/office/drawing/2014/main" id="{55424604-A630-4A69-B4C1-6021CF30537D}"/>
            </a:ext>
          </a:extLst>
        </xdr:cNvPr>
        <xdr:cNvSpPr txBox="1"/>
      </xdr:nvSpPr>
      <xdr:spPr>
        <a:xfrm>
          <a:off x="10528300" y="1357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23558</xdr:rowOff>
    </xdr:from>
    <xdr:to>
      <xdr:col>55</xdr:col>
      <xdr:colOff>88900</xdr:colOff>
      <xdr:row>79</xdr:row>
      <xdr:rowOff>23558</xdr:rowOff>
    </xdr:to>
    <xdr:cxnSp macro="">
      <xdr:nvCxnSpPr>
        <xdr:cNvPr id="403" name="直線コネクタ 402">
          <a:extLst>
            <a:ext uri="{FF2B5EF4-FFF2-40B4-BE49-F238E27FC236}">
              <a16:creationId xmlns:a16="http://schemas.microsoft.com/office/drawing/2014/main" id="{4F4D522A-BF94-4A6F-8D97-B6B075CA7C41}"/>
            </a:ext>
          </a:extLst>
        </xdr:cNvPr>
        <xdr:cNvCxnSpPr/>
      </xdr:nvCxnSpPr>
      <xdr:spPr>
        <a:xfrm>
          <a:off x="10388600" y="13568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132046</xdr:rowOff>
    </xdr:from>
    <xdr:ext cx="599010" cy="259045"/>
    <xdr:sp macro="" textlink="">
      <xdr:nvSpPr>
        <xdr:cNvPr id="404" name="商工費最大値テキスト">
          <a:extLst>
            <a:ext uri="{FF2B5EF4-FFF2-40B4-BE49-F238E27FC236}">
              <a16:creationId xmlns:a16="http://schemas.microsoft.com/office/drawing/2014/main" id="{1E06DD00-DD13-4F25-9E6C-D9189DDEC83D}"/>
            </a:ext>
          </a:extLst>
        </xdr:cNvPr>
        <xdr:cNvSpPr txBox="1"/>
      </xdr:nvSpPr>
      <xdr:spPr>
        <a:xfrm>
          <a:off x="10528300" y="1196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13919</xdr:rowOff>
    </xdr:from>
    <xdr:to>
      <xdr:col>55</xdr:col>
      <xdr:colOff>88900</xdr:colOff>
      <xdr:row>71</xdr:row>
      <xdr:rowOff>13919</xdr:rowOff>
    </xdr:to>
    <xdr:cxnSp macro="">
      <xdr:nvCxnSpPr>
        <xdr:cNvPr id="405" name="直線コネクタ 404">
          <a:extLst>
            <a:ext uri="{FF2B5EF4-FFF2-40B4-BE49-F238E27FC236}">
              <a16:creationId xmlns:a16="http://schemas.microsoft.com/office/drawing/2014/main" id="{5BBE71E1-4F48-4D63-ABB0-307ED8A566C2}"/>
            </a:ext>
          </a:extLst>
        </xdr:cNvPr>
        <xdr:cNvCxnSpPr/>
      </xdr:nvCxnSpPr>
      <xdr:spPr>
        <a:xfrm>
          <a:off x="10388600" y="12186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103442</xdr:rowOff>
    </xdr:from>
    <xdr:to>
      <xdr:col>55</xdr:col>
      <xdr:colOff>0</xdr:colOff>
      <xdr:row>78</xdr:row>
      <xdr:rowOff>135967</xdr:rowOff>
    </xdr:to>
    <xdr:cxnSp macro="">
      <xdr:nvCxnSpPr>
        <xdr:cNvPr id="406" name="直線コネクタ 405">
          <a:extLst>
            <a:ext uri="{FF2B5EF4-FFF2-40B4-BE49-F238E27FC236}">
              <a16:creationId xmlns:a16="http://schemas.microsoft.com/office/drawing/2014/main" id="{D36E4C25-68D1-490C-B34A-C4352A225F36}"/>
            </a:ext>
          </a:extLst>
        </xdr:cNvPr>
        <xdr:cNvCxnSpPr/>
      </xdr:nvCxnSpPr>
      <xdr:spPr>
        <a:xfrm flipV="1">
          <a:off x="9639300" y="13476542"/>
          <a:ext cx="838200" cy="3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121721</xdr:rowOff>
    </xdr:from>
    <xdr:ext cx="534377" cy="259045"/>
    <xdr:sp macro="" textlink="">
      <xdr:nvSpPr>
        <xdr:cNvPr id="407" name="商工費平均値テキスト">
          <a:extLst>
            <a:ext uri="{FF2B5EF4-FFF2-40B4-BE49-F238E27FC236}">
              <a16:creationId xmlns:a16="http://schemas.microsoft.com/office/drawing/2014/main" id="{7ED7176D-5AE6-463F-9F33-D217125AF85C}"/>
            </a:ext>
          </a:extLst>
        </xdr:cNvPr>
        <xdr:cNvSpPr txBox="1"/>
      </xdr:nvSpPr>
      <xdr:spPr>
        <a:xfrm>
          <a:off x="10528300" y="131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98844</xdr:rowOff>
    </xdr:from>
    <xdr:to>
      <xdr:col>55</xdr:col>
      <xdr:colOff>50800</xdr:colOff>
      <xdr:row>78</xdr:row>
      <xdr:rowOff>28994</xdr:rowOff>
    </xdr:to>
    <xdr:sp macro="" textlink="">
      <xdr:nvSpPr>
        <xdr:cNvPr id="408" name="フローチャート: 判断 407">
          <a:extLst>
            <a:ext uri="{FF2B5EF4-FFF2-40B4-BE49-F238E27FC236}">
              <a16:creationId xmlns:a16="http://schemas.microsoft.com/office/drawing/2014/main" id="{4D9C7981-D310-4C23-B8C7-073BA5F59C20}"/>
            </a:ext>
          </a:extLst>
        </xdr:cNvPr>
        <xdr:cNvSpPr/>
      </xdr:nvSpPr>
      <xdr:spPr>
        <a:xfrm>
          <a:off x="10426700" y="133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87058</xdr:rowOff>
    </xdr:from>
    <xdr:to>
      <xdr:col>50</xdr:col>
      <xdr:colOff>114300</xdr:colOff>
      <xdr:row>78</xdr:row>
      <xdr:rowOff>135967</xdr:rowOff>
    </xdr:to>
    <xdr:cxnSp macro="">
      <xdr:nvCxnSpPr>
        <xdr:cNvPr id="409" name="直線コネクタ 408">
          <a:extLst>
            <a:ext uri="{FF2B5EF4-FFF2-40B4-BE49-F238E27FC236}">
              <a16:creationId xmlns:a16="http://schemas.microsoft.com/office/drawing/2014/main" id="{90EC0182-2CC1-4B46-88F1-DA496C2ED9AC}"/>
            </a:ext>
          </a:extLst>
        </xdr:cNvPr>
        <xdr:cNvCxnSpPr/>
      </xdr:nvCxnSpPr>
      <xdr:spPr>
        <a:xfrm>
          <a:off x="8750300" y="13460158"/>
          <a:ext cx="889000" cy="4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119748</xdr:rowOff>
    </xdr:from>
    <xdr:to>
      <xdr:col>50</xdr:col>
      <xdr:colOff>165100</xdr:colOff>
      <xdr:row>78</xdr:row>
      <xdr:rowOff>49898</xdr:rowOff>
    </xdr:to>
    <xdr:sp macro="" textlink="">
      <xdr:nvSpPr>
        <xdr:cNvPr id="410" name="フローチャート: 判断 409">
          <a:extLst>
            <a:ext uri="{FF2B5EF4-FFF2-40B4-BE49-F238E27FC236}">
              <a16:creationId xmlns:a16="http://schemas.microsoft.com/office/drawing/2014/main" id="{C0B73665-407B-41AA-8FEE-97CDFAC85891}"/>
            </a:ext>
          </a:extLst>
        </xdr:cNvPr>
        <xdr:cNvSpPr/>
      </xdr:nvSpPr>
      <xdr:spPr>
        <a:xfrm>
          <a:off x="9588500" y="1332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66425</xdr:rowOff>
    </xdr:from>
    <xdr:ext cx="534377" cy="259045"/>
    <xdr:sp macro="" textlink="">
      <xdr:nvSpPr>
        <xdr:cNvPr id="411" name="テキスト ボックス 410">
          <a:extLst>
            <a:ext uri="{FF2B5EF4-FFF2-40B4-BE49-F238E27FC236}">
              <a16:creationId xmlns:a16="http://schemas.microsoft.com/office/drawing/2014/main" id="{3C4EEB95-F8D2-4875-B268-8D33CCFC0672}"/>
            </a:ext>
          </a:extLst>
        </xdr:cNvPr>
        <xdr:cNvSpPr txBox="1"/>
      </xdr:nvSpPr>
      <xdr:spPr>
        <a:xfrm>
          <a:off x="9372111" y="130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87058</xdr:rowOff>
    </xdr:from>
    <xdr:to>
      <xdr:col>45</xdr:col>
      <xdr:colOff>177800</xdr:colOff>
      <xdr:row>78</xdr:row>
      <xdr:rowOff>143433</xdr:rowOff>
    </xdr:to>
    <xdr:cxnSp macro="">
      <xdr:nvCxnSpPr>
        <xdr:cNvPr id="412" name="直線コネクタ 411">
          <a:extLst>
            <a:ext uri="{FF2B5EF4-FFF2-40B4-BE49-F238E27FC236}">
              <a16:creationId xmlns:a16="http://schemas.microsoft.com/office/drawing/2014/main" id="{BD45134F-F067-4F6A-BFB1-443E83B145C9}"/>
            </a:ext>
          </a:extLst>
        </xdr:cNvPr>
        <xdr:cNvCxnSpPr/>
      </xdr:nvCxnSpPr>
      <xdr:spPr>
        <a:xfrm flipV="1">
          <a:off x="7861300" y="13460158"/>
          <a:ext cx="889000" cy="5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86043</xdr:rowOff>
    </xdr:from>
    <xdr:to>
      <xdr:col>46</xdr:col>
      <xdr:colOff>38100</xdr:colOff>
      <xdr:row>78</xdr:row>
      <xdr:rowOff>16193</xdr:rowOff>
    </xdr:to>
    <xdr:sp macro="" textlink="">
      <xdr:nvSpPr>
        <xdr:cNvPr id="413" name="フローチャート: 判断 412">
          <a:extLst>
            <a:ext uri="{FF2B5EF4-FFF2-40B4-BE49-F238E27FC236}">
              <a16:creationId xmlns:a16="http://schemas.microsoft.com/office/drawing/2014/main" id="{8B9AD1FC-2FF9-461B-98BC-66F49A2AB4B8}"/>
            </a:ext>
          </a:extLst>
        </xdr:cNvPr>
        <xdr:cNvSpPr/>
      </xdr:nvSpPr>
      <xdr:spPr>
        <a:xfrm>
          <a:off x="8699500" y="1328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32720</xdr:rowOff>
    </xdr:from>
    <xdr:ext cx="534377" cy="259045"/>
    <xdr:sp macro="" textlink="">
      <xdr:nvSpPr>
        <xdr:cNvPr id="414" name="テキスト ボックス 413">
          <a:extLst>
            <a:ext uri="{FF2B5EF4-FFF2-40B4-BE49-F238E27FC236}">
              <a16:creationId xmlns:a16="http://schemas.microsoft.com/office/drawing/2014/main" id="{EBA57F68-0600-4C35-A6E3-1A49EE31A012}"/>
            </a:ext>
          </a:extLst>
        </xdr:cNvPr>
        <xdr:cNvSpPr txBox="1"/>
      </xdr:nvSpPr>
      <xdr:spPr>
        <a:xfrm>
          <a:off x="8483111" y="13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143433</xdr:rowOff>
    </xdr:from>
    <xdr:to>
      <xdr:col>41</xdr:col>
      <xdr:colOff>50800</xdr:colOff>
      <xdr:row>78</xdr:row>
      <xdr:rowOff>152564</xdr:rowOff>
    </xdr:to>
    <xdr:cxnSp macro="">
      <xdr:nvCxnSpPr>
        <xdr:cNvPr id="415" name="直線コネクタ 414">
          <a:extLst>
            <a:ext uri="{FF2B5EF4-FFF2-40B4-BE49-F238E27FC236}">
              <a16:creationId xmlns:a16="http://schemas.microsoft.com/office/drawing/2014/main" id="{C8647DA2-77FF-48E9-BE5C-44DD76649907}"/>
            </a:ext>
          </a:extLst>
        </xdr:cNvPr>
        <xdr:cNvCxnSpPr/>
      </xdr:nvCxnSpPr>
      <xdr:spPr>
        <a:xfrm flipV="1">
          <a:off x="6972300" y="13516533"/>
          <a:ext cx="889000" cy="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33159</xdr:rowOff>
    </xdr:from>
    <xdr:to>
      <xdr:col>41</xdr:col>
      <xdr:colOff>101600</xdr:colOff>
      <xdr:row>78</xdr:row>
      <xdr:rowOff>134759</xdr:rowOff>
    </xdr:to>
    <xdr:sp macro="" textlink="">
      <xdr:nvSpPr>
        <xdr:cNvPr id="416" name="フローチャート: 判断 415">
          <a:extLst>
            <a:ext uri="{FF2B5EF4-FFF2-40B4-BE49-F238E27FC236}">
              <a16:creationId xmlns:a16="http://schemas.microsoft.com/office/drawing/2014/main" id="{E2B527E2-7A3B-41D3-BE4E-27B44E255028}"/>
            </a:ext>
          </a:extLst>
        </xdr:cNvPr>
        <xdr:cNvSpPr/>
      </xdr:nvSpPr>
      <xdr:spPr>
        <a:xfrm>
          <a:off x="7810500" y="1340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151286</xdr:rowOff>
    </xdr:from>
    <xdr:ext cx="534377" cy="259045"/>
    <xdr:sp macro="" textlink="">
      <xdr:nvSpPr>
        <xdr:cNvPr id="417" name="テキスト ボックス 416">
          <a:extLst>
            <a:ext uri="{FF2B5EF4-FFF2-40B4-BE49-F238E27FC236}">
              <a16:creationId xmlns:a16="http://schemas.microsoft.com/office/drawing/2014/main" id="{CF794C75-0B30-49B2-A461-07EB0E6FF5C8}"/>
            </a:ext>
          </a:extLst>
        </xdr:cNvPr>
        <xdr:cNvSpPr txBox="1"/>
      </xdr:nvSpPr>
      <xdr:spPr>
        <a:xfrm>
          <a:off x="7594111" y="1318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54356</xdr:rowOff>
    </xdr:from>
    <xdr:to>
      <xdr:col>36</xdr:col>
      <xdr:colOff>165100</xdr:colOff>
      <xdr:row>78</xdr:row>
      <xdr:rowOff>155956</xdr:rowOff>
    </xdr:to>
    <xdr:sp macro="" textlink="">
      <xdr:nvSpPr>
        <xdr:cNvPr id="418" name="フローチャート: 判断 417">
          <a:extLst>
            <a:ext uri="{FF2B5EF4-FFF2-40B4-BE49-F238E27FC236}">
              <a16:creationId xmlns:a16="http://schemas.microsoft.com/office/drawing/2014/main" id="{33B66194-FFE1-4B44-8294-DC2C2E82F384}"/>
            </a:ext>
          </a:extLst>
        </xdr:cNvPr>
        <xdr:cNvSpPr/>
      </xdr:nvSpPr>
      <xdr:spPr>
        <a:xfrm>
          <a:off x="6921500" y="1342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1033</xdr:rowOff>
    </xdr:from>
    <xdr:ext cx="469744" cy="259045"/>
    <xdr:sp macro="" textlink="">
      <xdr:nvSpPr>
        <xdr:cNvPr id="419" name="テキスト ボックス 418">
          <a:extLst>
            <a:ext uri="{FF2B5EF4-FFF2-40B4-BE49-F238E27FC236}">
              <a16:creationId xmlns:a16="http://schemas.microsoft.com/office/drawing/2014/main" id="{C2E5EBF8-41DF-4B91-B809-A86A9F0123B8}"/>
            </a:ext>
          </a:extLst>
        </xdr:cNvPr>
        <xdr:cNvSpPr txBox="1"/>
      </xdr:nvSpPr>
      <xdr:spPr>
        <a:xfrm>
          <a:off x="6737428" y="132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40AB3977-2744-4EBF-98D9-177D092C5386}"/>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EE2EB965-2BBB-4497-9075-FBDF05EA9A9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6D16C1EC-50FB-4C09-B31F-0950CF9D2B8E}"/>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38784D6E-359C-498E-9ADA-32F52AFA80B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4AD073DC-7CC4-49A0-AAF6-1D05BF62C54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52642</xdr:rowOff>
    </xdr:from>
    <xdr:to>
      <xdr:col>55</xdr:col>
      <xdr:colOff>50800</xdr:colOff>
      <xdr:row>78</xdr:row>
      <xdr:rowOff>154242</xdr:rowOff>
    </xdr:to>
    <xdr:sp macro="" textlink="">
      <xdr:nvSpPr>
        <xdr:cNvPr id="425" name="楕円 424">
          <a:extLst>
            <a:ext uri="{FF2B5EF4-FFF2-40B4-BE49-F238E27FC236}">
              <a16:creationId xmlns:a16="http://schemas.microsoft.com/office/drawing/2014/main" id="{1DA3B835-2303-4EAD-B030-5C5BADB13189}"/>
            </a:ext>
          </a:extLst>
        </xdr:cNvPr>
        <xdr:cNvSpPr/>
      </xdr:nvSpPr>
      <xdr:spPr>
        <a:xfrm>
          <a:off x="10426700" y="134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139019</xdr:rowOff>
    </xdr:from>
    <xdr:ext cx="469744" cy="259045"/>
    <xdr:sp macro="" textlink="">
      <xdr:nvSpPr>
        <xdr:cNvPr id="426" name="商工費該当値テキスト">
          <a:extLst>
            <a:ext uri="{FF2B5EF4-FFF2-40B4-BE49-F238E27FC236}">
              <a16:creationId xmlns:a16="http://schemas.microsoft.com/office/drawing/2014/main" id="{61925E80-0786-434B-9667-4A34F6580B45}"/>
            </a:ext>
          </a:extLst>
        </xdr:cNvPr>
        <xdr:cNvSpPr txBox="1"/>
      </xdr:nvSpPr>
      <xdr:spPr>
        <a:xfrm>
          <a:off x="10528300" y="133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85167</xdr:rowOff>
    </xdr:from>
    <xdr:to>
      <xdr:col>50</xdr:col>
      <xdr:colOff>165100</xdr:colOff>
      <xdr:row>79</xdr:row>
      <xdr:rowOff>15317</xdr:rowOff>
    </xdr:to>
    <xdr:sp macro="" textlink="">
      <xdr:nvSpPr>
        <xdr:cNvPr id="427" name="楕円 426">
          <a:extLst>
            <a:ext uri="{FF2B5EF4-FFF2-40B4-BE49-F238E27FC236}">
              <a16:creationId xmlns:a16="http://schemas.microsoft.com/office/drawing/2014/main" id="{F27350A1-73D8-4FFD-9C8F-86ABFFC35122}"/>
            </a:ext>
          </a:extLst>
        </xdr:cNvPr>
        <xdr:cNvSpPr/>
      </xdr:nvSpPr>
      <xdr:spPr>
        <a:xfrm>
          <a:off x="9588500" y="1345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6444</xdr:rowOff>
    </xdr:from>
    <xdr:ext cx="469744" cy="259045"/>
    <xdr:sp macro="" textlink="">
      <xdr:nvSpPr>
        <xdr:cNvPr id="428" name="テキスト ボックス 427">
          <a:extLst>
            <a:ext uri="{FF2B5EF4-FFF2-40B4-BE49-F238E27FC236}">
              <a16:creationId xmlns:a16="http://schemas.microsoft.com/office/drawing/2014/main" id="{C073B294-2DDA-4011-B00C-03268E9F863C}"/>
            </a:ext>
          </a:extLst>
        </xdr:cNvPr>
        <xdr:cNvSpPr txBox="1"/>
      </xdr:nvSpPr>
      <xdr:spPr>
        <a:xfrm>
          <a:off x="9404428" y="1355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36258</xdr:rowOff>
    </xdr:from>
    <xdr:to>
      <xdr:col>46</xdr:col>
      <xdr:colOff>38100</xdr:colOff>
      <xdr:row>78</xdr:row>
      <xdr:rowOff>137858</xdr:rowOff>
    </xdr:to>
    <xdr:sp macro="" textlink="">
      <xdr:nvSpPr>
        <xdr:cNvPr id="429" name="楕円 428">
          <a:extLst>
            <a:ext uri="{FF2B5EF4-FFF2-40B4-BE49-F238E27FC236}">
              <a16:creationId xmlns:a16="http://schemas.microsoft.com/office/drawing/2014/main" id="{F81D14B9-9D9C-4CF4-99FE-03BF100EFB85}"/>
            </a:ext>
          </a:extLst>
        </xdr:cNvPr>
        <xdr:cNvSpPr/>
      </xdr:nvSpPr>
      <xdr:spPr>
        <a:xfrm>
          <a:off x="8699500" y="1340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128985</xdr:rowOff>
    </xdr:from>
    <xdr:ext cx="534377" cy="259045"/>
    <xdr:sp macro="" textlink="">
      <xdr:nvSpPr>
        <xdr:cNvPr id="430" name="テキスト ボックス 429">
          <a:extLst>
            <a:ext uri="{FF2B5EF4-FFF2-40B4-BE49-F238E27FC236}">
              <a16:creationId xmlns:a16="http://schemas.microsoft.com/office/drawing/2014/main" id="{83A33011-3977-46F5-BEDA-1C8B2A262596}"/>
            </a:ext>
          </a:extLst>
        </xdr:cNvPr>
        <xdr:cNvSpPr txBox="1"/>
      </xdr:nvSpPr>
      <xdr:spPr>
        <a:xfrm>
          <a:off x="8483111" y="1350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92633</xdr:rowOff>
    </xdr:from>
    <xdr:to>
      <xdr:col>41</xdr:col>
      <xdr:colOff>101600</xdr:colOff>
      <xdr:row>79</xdr:row>
      <xdr:rowOff>22783</xdr:rowOff>
    </xdr:to>
    <xdr:sp macro="" textlink="">
      <xdr:nvSpPr>
        <xdr:cNvPr id="431" name="楕円 430">
          <a:extLst>
            <a:ext uri="{FF2B5EF4-FFF2-40B4-BE49-F238E27FC236}">
              <a16:creationId xmlns:a16="http://schemas.microsoft.com/office/drawing/2014/main" id="{60785579-97A3-41B6-A582-CEBCC9B3EF14}"/>
            </a:ext>
          </a:extLst>
        </xdr:cNvPr>
        <xdr:cNvSpPr/>
      </xdr:nvSpPr>
      <xdr:spPr>
        <a:xfrm>
          <a:off x="7810500" y="1346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13910</xdr:rowOff>
    </xdr:from>
    <xdr:ext cx="469744" cy="259045"/>
    <xdr:sp macro="" textlink="">
      <xdr:nvSpPr>
        <xdr:cNvPr id="432" name="テキスト ボックス 431">
          <a:extLst>
            <a:ext uri="{FF2B5EF4-FFF2-40B4-BE49-F238E27FC236}">
              <a16:creationId xmlns:a16="http://schemas.microsoft.com/office/drawing/2014/main" id="{62718489-55DB-4BCA-B870-FFC551C11469}"/>
            </a:ext>
          </a:extLst>
        </xdr:cNvPr>
        <xdr:cNvSpPr txBox="1"/>
      </xdr:nvSpPr>
      <xdr:spPr>
        <a:xfrm>
          <a:off x="7626428" y="1355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101764</xdr:rowOff>
    </xdr:from>
    <xdr:to>
      <xdr:col>36</xdr:col>
      <xdr:colOff>165100</xdr:colOff>
      <xdr:row>79</xdr:row>
      <xdr:rowOff>31914</xdr:rowOff>
    </xdr:to>
    <xdr:sp macro="" textlink="">
      <xdr:nvSpPr>
        <xdr:cNvPr id="433" name="楕円 432">
          <a:extLst>
            <a:ext uri="{FF2B5EF4-FFF2-40B4-BE49-F238E27FC236}">
              <a16:creationId xmlns:a16="http://schemas.microsoft.com/office/drawing/2014/main" id="{5E7ABA07-3D22-4327-AE78-EFBFAA8D51CA}"/>
            </a:ext>
          </a:extLst>
        </xdr:cNvPr>
        <xdr:cNvSpPr/>
      </xdr:nvSpPr>
      <xdr:spPr>
        <a:xfrm>
          <a:off x="6921500" y="1347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23041</xdr:rowOff>
    </xdr:from>
    <xdr:ext cx="469744" cy="259045"/>
    <xdr:sp macro="" textlink="">
      <xdr:nvSpPr>
        <xdr:cNvPr id="434" name="テキスト ボックス 433">
          <a:extLst>
            <a:ext uri="{FF2B5EF4-FFF2-40B4-BE49-F238E27FC236}">
              <a16:creationId xmlns:a16="http://schemas.microsoft.com/office/drawing/2014/main" id="{BD1A896B-80B7-4129-94B3-8F218231252B}"/>
            </a:ext>
          </a:extLst>
        </xdr:cNvPr>
        <xdr:cNvSpPr txBox="1"/>
      </xdr:nvSpPr>
      <xdr:spPr>
        <a:xfrm>
          <a:off x="6737428" y="1356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D57FD33E-6555-4A3D-B349-061E86A05AB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DF8C7DC3-6CDF-447A-A7F5-E9362BCF2E91}"/>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45EB198C-3509-4C45-955E-5017638ADA12}"/>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8B6BD47F-2860-4B04-9174-B31A940F1FB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6EF4B89D-C16A-4E9E-A29B-D1363541F0D2}"/>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21A27A65-6107-4A35-9644-218FB2F12E8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E650AA19-E157-4DD6-A8BD-6A7598F06B9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30283828-DAEB-465C-95AE-970D9003FFD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8E297B94-BC7B-4C4C-A0B2-702B1A45C0F8}"/>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FDF82E97-1385-4FC8-AE48-B20622518B3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C8C478EB-9080-487D-8B2A-7C0EBD332034}"/>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92C2992F-BE6F-4C5C-A68E-5A84B6CCCB4D}"/>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AD61F51B-EC39-4620-A645-0C8A87C9421D}"/>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a:extLst>
            <a:ext uri="{FF2B5EF4-FFF2-40B4-BE49-F238E27FC236}">
              <a16:creationId xmlns:a16="http://schemas.microsoft.com/office/drawing/2014/main" id="{A16254C1-681E-4873-84A1-23E6AFB4F1A3}"/>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4C3BCA54-F9A9-406B-B37B-AC120036FEF3}"/>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a:extLst>
            <a:ext uri="{FF2B5EF4-FFF2-40B4-BE49-F238E27FC236}">
              <a16:creationId xmlns:a16="http://schemas.microsoft.com/office/drawing/2014/main" id="{84EE4DF8-A49C-48E3-B1E3-F29D86548307}"/>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E3348CE6-82A9-46EF-B83E-E652DCC4A56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35CEF471-DEC8-4573-A095-FB8651011438}"/>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4C3F2242-A383-4042-BB62-28743E2C7C5E}"/>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12547</xdr:rowOff>
    </xdr:from>
    <xdr:to>
      <xdr:col>54</xdr:col>
      <xdr:colOff>189865</xdr:colOff>
      <xdr:row>98</xdr:row>
      <xdr:rowOff>12443</xdr:rowOff>
    </xdr:to>
    <xdr:cxnSp macro="">
      <xdr:nvCxnSpPr>
        <xdr:cNvPr id="454" name="直線コネクタ 453">
          <a:extLst>
            <a:ext uri="{FF2B5EF4-FFF2-40B4-BE49-F238E27FC236}">
              <a16:creationId xmlns:a16="http://schemas.microsoft.com/office/drawing/2014/main" id="{93E8F9B0-5A49-4D33-BE9C-827F14FCB3BB}"/>
            </a:ext>
          </a:extLst>
        </xdr:cNvPr>
        <xdr:cNvCxnSpPr/>
      </xdr:nvCxnSpPr>
      <xdr:spPr>
        <a:xfrm flipV="1">
          <a:off x="10475595" y="15614497"/>
          <a:ext cx="1270" cy="1200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43951</xdr:rowOff>
    </xdr:from>
    <xdr:ext cx="534377" cy="259045"/>
    <xdr:sp macro="" textlink="">
      <xdr:nvSpPr>
        <xdr:cNvPr id="455" name="土木費最小値テキスト">
          <a:extLst>
            <a:ext uri="{FF2B5EF4-FFF2-40B4-BE49-F238E27FC236}">
              <a16:creationId xmlns:a16="http://schemas.microsoft.com/office/drawing/2014/main" id="{507C4A9C-A863-46E5-9E7D-B2CFE8B322B2}"/>
            </a:ext>
          </a:extLst>
        </xdr:cNvPr>
        <xdr:cNvSpPr txBox="1"/>
      </xdr:nvSpPr>
      <xdr:spPr>
        <a:xfrm>
          <a:off x="10528300" y="16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12443</xdr:rowOff>
    </xdr:from>
    <xdr:to>
      <xdr:col>55</xdr:col>
      <xdr:colOff>88900</xdr:colOff>
      <xdr:row>98</xdr:row>
      <xdr:rowOff>12443</xdr:rowOff>
    </xdr:to>
    <xdr:cxnSp macro="">
      <xdr:nvCxnSpPr>
        <xdr:cNvPr id="456" name="直線コネクタ 455">
          <a:extLst>
            <a:ext uri="{FF2B5EF4-FFF2-40B4-BE49-F238E27FC236}">
              <a16:creationId xmlns:a16="http://schemas.microsoft.com/office/drawing/2014/main" id="{392F1A98-5F73-442C-B307-8C174F66E46C}"/>
            </a:ext>
          </a:extLst>
        </xdr:cNvPr>
        <xdr:cNvCxnSpPr/>
      </xdr:nvCxnSpPr>
      <xdr:spPr>
        <a:xfrm>
          <a:off x="10388600" y="16814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130674</xdr:rowOff>
    </xdr:from>
    <xdr:ext cx="690189" cy="259045"/>
    <xdr:sp macro="" textlink="">
      <xdr:nvSpPr>
        <xdr:cNvPr id="457" name="土木費最大値テキスト">
          <a:extLst>
            <a:ext uri="{FF2B5EF4-FFF2-40B4-BE49-F238E27FC236}">
              <a16:creationId xmlns:a16="http://schemas.microsoft.com/office/drawing/2014/main" id="{505E5347-E94B-4C09-984F-B4AFF9AAB6D3}"/>
            </a:ext>
          </a:extLst>
        </xdr:cNvPr>
        <xdr:cNvSpPr txBox="1"/>
      </xdr:nvSpPr>
      <xdr:spPr>
        <a:xfrm>
          <a:off x="10528300" y="153897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2,122,491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12547</xdr:rowOff>
    </xdr:from>
    <xdr:to>
      <xdr:col>55</xdr:col>
      <xdr:colOff>88900</xdr:colOff>
      <xdr:row>91</xdr:row>
      <xdr:rowOff>12547</xdr:rowOff>
    </xdr:to>
    <xdr:cxnSp macro="">
      <xdr:nvCxnSpPr>
        <xdr:cNvPr id="458" name="直線コネクタ 457">
          <a:extLst>
            <a:ext uri="{FF2B5EF4-FFF2-40B4-BE49-F238E27FC236}">
              <a16:creationId xmlns:a16="http://schemas.microsoft.com/office/drawing/2014/main" id="{9BCD1F95-DE41-4614-AAE4-5DF10B1DF217}"/>
            </a:ext>
          </a:extLst>
        </xdr:cNvPr>
        <xdr:cNvCxnSpPr/>
      </xdr:nvCxnSpPr>
      <xdr:spPr>
        <a:xfrm>
          <a:off x="10388600" y="1561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126984</xdr:rowOff>
    </xdr:from>
    <xdr:to>
      <xdr:col>55</xdr:col>
      <xdr:colOff>0</xdr:colOff>
      <xdr:row>98</xdr:row>
      <xdr:rowOff>2747</xdr:rowOff>
    </xdr:to>
    <xdr:cxnSp macro="">
      <xdr:nvCxnSpPr>
        <xdr:cNvPr id="459" name="直線コネクタ 458">
          <a:extLst>
            <a:ext uri="{FF2B5EF4-FFF2-40B4-BE49-F238E27FC236}">
              <a16:creationId xmlns:a16="http://schemas.microsoft.com/office/drawing/2014/main" id="{E5084425-0FC7-4732-ACB4-6525467D4B4A}"/>
            </a:ext>
          </a:extLst>
        </xdr:cNvPr>
        <xdr:cNvCxnSpPr/>
      </xdr:nvCxnSpPr>
      <xdr:spPr>
        <a:xfrm>
          <a:off x="9639300" y="16757634"/>
          <a:ext cx="838200" cy="4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132852</xdr:rowOff>
    </xdr:from>
    <xdr:ext cx="534377" cy="259045"/>
    <xdr:sp macro="" textlink="">
      <xdr:nvSpPr>
        <xdr:cNvPr id="460" name="土木費平均値テキスト">
          <a:extLst>
            <a:ext uri="{FF2B5EF4-FFF2-40B4-BE49-F238E27FC236}">
              <a16:creationId xmlns:a16="http://schemas.microsoft.com/office/drawing/2014/main" id="{93AE0B67-A029-43F4-8DE0-6E5FD2835F96}"/>
            </a:ext>
          </a:extLst>
        </xdr:cNvPr>
        <xdr:cNvSpPr txBox="1"/>
      </xdr:nvSpPr>
      <xdr:spPr>
        <a:xfrm>
          <a:off x="10528300" y="16592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109975</xdr:rowOff>
    </xdr:from>
    <xdr:to>
      <xdr:col>55</xdr:col>
      <xdr:colOff>50800</xdr:colOff>
      <xdr:row>98</xdr:row>
      <xdr:rowOff>40125</xdr:rowOff>
    </xdr:to>
    <xdr:sp macro="" textlink="">
      <xdr:nvSpPr>
        <xdr:cNvPr id="461" name="フローチャート: 判断 460">
          <a:extLst>
            <a:ext uri="{FF2B5EF4-FFF2-40B4-BE49-F238E27FC236}">
              <a16:creationId xmlns:a16="http://schemas.microsoft.com/office/drawing/2014/main" id="{5BB83104-E287-4D91-BB75-864AC0963381}"/>
            </a:ext>
          </a:extLst>
        </xdr:cNvPr>
        <xdr:cNvSpPr/>
      </xdr:nvSpPr>
      <xdr:spPr>
        <a:xfrm>
          <a:off x="10426700" y="1674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95061</xdr:rowOff>
    </xdr:from>
    <xdr:to>
      <xdr:col>50</xdr:col>
      <xdr:colOff>114300</xdr:colOff>
      <xdr:row>97</xdr:row>
      <xdr:rowOff>126984</xdr:rowOff>
    </xdr:to>
    <xdr:cxnSp macro="">
      <xdr:nvCxnSpPr>
        <xdr:cNvPr id="462" name="直線コネクタ 461">
          <a:extLst>
            <a:ext uri="{FF2B5EF4-FFF2-40B4-BE49-F238E27FC236}">
              <a16:creationId xmlns:a16="http://schemas.microsoft.com/office/drawing/2014/main" id="{4D01473A-C9C6-430A-9FA5-899C3F28BD94}"/>
            </a:ext>
          </a:extLst>
        </xdr:cNvPr>
        <xdr:cNvCxnSpPr/>
      </xdr:nvCxnSpPr>
      <xdr:spPr>
        <a:xfrm>
          <a:off x="8750300" y="16725711"/>
          <a:ext cx="889000" cy="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111297</xdr:rowOff>
    </xdr:from>
    <xdr:to>
      <xdr:col>50</xdr:col>
      <xdr:colOff>165100</xdr:colOff>
      <xdr:row>98</xdr:row>
      <xdr:rowOff>41447</xdr:rowOff>
    </xdr:to>
    <xdr:sp macro="" textlink="">
      <xdr:nvSpPr>
        <xdr:cNvPr id="463" name="フローチャート: 判断 462">
          <a:extLst>
            <a:ext uri="{FF2B5EF4-FFF2-40B4-BE49-F238E27FC236}">
              <a16:creationId xmlns:a16="http://schemas.microsoft.com/office/drawing/2014/main" id="{60985490-2C19-48F6-9C99-3AF0A43448E0}"/>
            </a:ext>
          </a:extLst>
        </xdr:cNvPr>
        <xdr:cNvSpPr/>
      </xdr:nvSpPr>
      <xdr:spPr>
        <a:xfrm>
          <a:off x="9588500" y="1674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32574</xdr:rowOff>
    </xdr:from>
    <xdr:ext cx="534377" cy="259045"/>
    <xdr:sp macro="" textlink="">
      <xdr:nvSpPr>
        <xdr:cNvPr id="464" name="テキスト ボックス 463">
          <a:extLst>
            <a:ext uri="{FF2B5EF4-FFF2-40B4-BE49-F238E27FC236}">
              <a16:creationId xmlns:a16="http://schemas.microsoft.com/office/drawing/2014/main" id="{A47AA5B0-845D-4D22-8039-6CD13F55C29F}"/>
            </a:ext>
          </a:extLst>
        </xdr:cNvPr>
        <xdr:cNvSpPr txBox="1"/>
      </xdr:nvSpPr>
      <xdr:spPr>
        <a:xfrm>
          <a:off x="9372111" y="1683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95061</xdr:rowOff>
    </xdr:from>
    <xdr:to>
      <xdr:col>45</xdr:col>
      <xdr:colOff>177800</xdr:colOff>
      <xdr:row>98</xdr:row>
      <xdr:rowOff>1091</xdr:rowOff>
    </xdr:to>
    <xdr:cxnSp macro="">
      <xdr:nvCxnSpPr>
        <xdr:cNvPr id="465" name="直線コネクタ 464">
          <a:extLst>
            <a:ext uri="{FF2B5EF4-FFF2-40B4-BE49-F238E27FC236}">
              <a16:creationId xmlns:a16="http://schemas.microsoft.com/office/drawing/2014/main" id="{E1B16360-2F82-496B-BA37-D13935D34FD5}"/>
            </a:ext>
          </a:extLst>
        </xdr:cNvPr>
        <xdr:cNvCxnSpPr/>
      </xdr:nvCxnSpPr>
      <xdr:spPr>
        <a:xfrm flipV="1">
          <a:off x="7861300" y="16725711"/>
          <a:ext cx="889000" cy="7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102115</xdr:rowOff>
    </xdr:from>
    <xdr:to>
      <xdr:col>46</xdr:col>
      <xdr:colOff>38100</xdr:colOff>
      <xdr:row>98</xdr:row>
      <xdr:rowOff>32265</xdr:rowOff>
    </xdr:to>
    <xdr:sp macro="" textlink="">
      <xdr:nvSpPr>
        <xdr:cNvPr id="466" name="フローチャート: 判断 465">
          <a:extLst>
            <a:ext uri="{FF2B5EF4-FFF2-40B4-BE49-F238E27FC236}">
              <a16:creationId xmlns:a16="http://schemas.microsoft.com/office/drawing/2014/main" id="{C6106C40-95C2-4927-B3A3-4969F1EA1D17}"/>
            </a:ext>
          </a:extLst>
        </xdr:cNvPr>
        <xdr:cNvSpPr/>
      </xdr:nvSpPr>
      <xdr:spPr>
        <a:xfrm>
          <a:off x="8699500" y="1673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23392</xdr:rowOff>
    </xdr:from>
    <xdr:ext cx="534377" cy="259045"/>
    <xdr:sp macro="" textlink="">
      <xdr:nvSpPr>
        <xdr:cNvPr id="467" name="テキスト ボックス 466">
          <a:extLst>
            <a:ext uri="{FF2B5EF4-FFF2-40B4-BE49-F238E27FC236}">
              <a16:creationId xmlns:a16="http://schemas.microsoft.com/office/drawing/2014/main" id="{A3907EE7-3232-4B6C-94CC-1AD48DC8BA94}"/>
            </a:ext>
          </a:extLst>
        </xdr:cNvPr>
        <xdr:cNvSpPr txBox="1"/>
      </xdr:nvSpPr>
      <xdr:spPr>
        <a:xfrm>
          <a:off x="8483111" y="168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165999</xdr:rowOff>
    </xdr:from>
    <xdr:to>
      <xdr:col>41</xdr:col>
      <xdr:colOff>50800</xdr:colOff>
      <xdr:row>98</xdr:row>
      <xdr:rowOff>1091</xdr:rowOff>
    </xdr:to>
    <xdr:cxnSp macro="">
      <xdr:nvCxnSpPr>
        <xdr:cNvPr id="468" name="直線コネクタ 467">
          <a:extLst>
            <a:ext uri="{FF2B5EF4-FFF2-40B4-BE49-F238E27FC236}">
              <a16:creationId xmlns:a16="http://schemas.microsoft.com/office/drawing/2014/main" id="{6F24FEDE-DA43-46C5-BBE9-D5DD1387440B}"/>
            </a:ext>
          </a:extLst>
        </xdr:cNvPr>
        <xdr:cNvCxnSpPr/>
      </xdr:nvCxnSpPr>
      <xdr:spPr>
        <a:xfrm>
          <a:off x="6972300" y="16796649"/>
          <a:ext cx="889000" cy="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85598</xdr:rowOff>
    </xdr:from>
    <xdr:to>
      <xdr:col>41</xdr:col>
      <xdr:colOff>101600</xdr:colOff>
      <xdr:row>98</xdr:row>
      <xdr:rowOff>15748</xdr:rowOff>
    </xdr:to>
    <xdr:sp macro="" textlink="">
      <xdr:nvSpPr>
        <xdr:cNvPr id="469" name="フローチャート: 判断 468">
          <a:extLst>
            <a:ext uri="{FF2B5EF4-FFF2-40B4-BE49-F238E27FC236}">
              <a16:creationId xmlns:a16="http://schemas.microsoft.com/office/drawing/2014/main" id="{B4528003-395D-4A9C-AECD-B6BF64921E18}"/>
            </a:ext>
          </a:extLst>
        </xdr:cNvPr>
        <xdr:cNvSpPr/>
      </xdr:nvSpPr>
      <xdr:spPr>
        <a:xfrm>
          <a:off x="7810500" y="1671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32275</xdr:rowOff>
    </xdr:from>
    <xdr:ext cx="599010" cy="259045"/>
    <xdr:sp macro="" textlink="">
      <xdr:nvSpPr>
        <xdr:cNvPr id="470" name="テキスト ボックス 469">
          <a:extLst>
            <a:ext uri="{FF2B5EF4-FFF2-40B4-BE49-F238E27FC236}">
              <a16:creationId xmlns:a16="http://schemas.microsoft.com/office/drawing/2014/main" id="{0E41B0F5-97F3-42CB-80C8-1424068E937E}"/>
            </a:ext>
          </a:extLst>
        </xdr:cNvPr>
        <xdr:cNvSpPr txBox="1"/>
      </xdr:nvSpPr>
      <xdr:spPr>
        <a:xfrm>
          <a:off x="7561795" y="1649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111919</xdr:rowOff>
    </xdr:from>
    <xdr:to>
      <xdr:col>36</xdr:col>
      <xdr:colOff>165100</xdr:colOff>
      <xdr:row>98</xdr:row>
      <xdr:rowOff>42069</xdr:rowOff>
    </xdr:to>
    <xdr:sp macro="" textlink="">
      <xdr:nvSpPr>
        <xdr:cNvPr id="471" name="フローチャート: 判断 470">
          <a:extLst>
            <a:ext uri="{FF2B5EF4-FFF2-40B4-BE49-F238E27FC236}">
              <a16:creationId xmlns:a16="http://schemas.microsoft.com/office/drawing/2014/main" id="{674EDD50-673C-4A17-B548-4BD7C41961D9}"/>
            </a:ext>
          </a:extLst>
        </xdr:cNvPr>
        <xdr:cNvSpPr/>
      </xdr:nvSpPr>
      <xdr:spPr>
        <a:xfrm>
          <a:off x="6921500" y="167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58596</xdr:rowOff>
    </xdr:from>
    <xdr:ext cx="534377" cy="259045"/>
    <xdr:sp macro="" textlink="">
      <xdr:nvSpPr>
        <xdr:cNvPr id="472" name="テキスト ボックス 471">
          <a:extLst>
            <a:ext uri="{FF2B5EF4-FFF2-40B4-BE49-F238E27FC236}">
              <a16:creationId xmlns:a16="http://schemas.microsoft.com/office/drawing/2014/main" id="{C53BF000-D7CD-413F-90B2-CF0D0165AE8C}"/>
            </a:ext>
          </a:extLst>
        </xdr:cNvPr>
        <xdr:cNvSpPr txBox="1"/>
      </xdr:nvSpPr>
      <xdr:spPr>
        <a:xfrm>
          <a:off x="6705111" y="1651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6AD74963-4A6E-42CB-90C2-F27EA110121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DDFDA94B-A7F8-45BF-BDCB-50BE0A6F0B7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37C3788B-3B81-4DA8-95CE-95447A94AE65}"/>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8CA495CF-3A3D-4C49-B6D0-D29A3D575DE6}"/>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3E172221-7601-4563-B95B-A32C833D7CCD}"/>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123397</xdr:rowOff>
    </xdr:from>
    <xdr:to>
      <xdr:col>55</xdr:col>
      <xdr:colOff>50800</xdr:colOff>
      <xdr:row>98</xdr:row>
      <xdr:rowOff>53547</xdr:rowOff>
    </xdr:to>
    <xdr:sp macro="" textlink="">
      <xdr:nvSpPr>
        <xdr:cNvPr id="478" name="楕円 477">
          <a:extLst>
            <a:ext uri="{FF2B5EF4-FFF2-40B4-BE49-F238E27FC236}">
              <a16:creationId xmlns:a16="http://schemas.microsoft.com/office/drawing/2014/main" id="{843C2CAC-C305-49B1-83B2-24EA2537EBCC}"/>
            </a:ext>
          </a:extLst>
        </xdr:cNvPr>
        <xdr:cNvSpPr/>
      </xdr:nvSpPr>
      <xdr:spPr>
        <a:xfrm>
          <a:off x="10426700" y="1675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88401</xdr:rowOff>
    </xdr:from>
    <xdr:ext cx="534377" cy="259045"/>
    <xdr:sp macro="" textlink="">
      <xdr:nvSpPr>
        <xdr:cNvPr id="479" name="土木費該当値テキスト">
          <a:extLst>
            <a:ext uri="{FF2B5EF4-FFF2-40B4-BE49-F238E27FC236}">
              <a16:creationId xmlns:a16="http://schemas.microsoft.com/office/drawing/2014/main" id="{89678147-644C-47D0-A722-92DBC5451423}"/>
            </a:ext>
          </a:extLst>
        </xdr:cNvPr>
        <xdr:cNvSpPr txBox="1"/>
      </xdr:nvSpPr>
      <xdr:spPr>
        <a:xfrm>
          <a:off x="10528300" y="1671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76184</xdr:rowOff>
    </xdr:from>
    <xdr:to>
      <xdr:col>50</xdr:col>
      <xdr:colOff>165100</xdr:colOff>
      <xdr:row>98</xdr:row>
      <xdr:rowOff>6334</xdr:rowOff>
    </xdr:to>
    <xdr:sp macro="" textlink="">
      <xdr:nvSpPr>
        <xdr:cNvPr id="480" name="楕円 479">
          <a:extLst>
            <a:ext uri="{FF2B5EF4-FFF2-40B4-BE49-F238E27FC236}">
              <a16:creationId xmlns:a16="http://schemas.microsoft.com/office/drawing/2014/main" id="{8230939E-4476-4F08-9466-B6D3DABA46D2}"/>
            </a:ext>
          </a:extLst>
        </xdr:cNvPr>
        <xdr:cNvSpPr/>
      </xdr:nvSpPr>
      <xdr:spPr>
        <a:xfrm>
          <a:off x="9588500" y="1670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22861</xdr:rowOff>
    </xdr:from>
    <xdr:ext cx="599010" cy="259045"/>
    <xdr:sp macro="" textlink="">
      <xdr:nvSpPr>
        <xdr:cNvPr id="481" name="テキスト ボックス 480">
          <a:extLst>
            <a:ext uri="{FF2B5EF4-FFF2-40B4-BE49-F238E27FC236}">
              <a16:creationId xmlns:a16="http://schemas.microsoft.com/office/drawing/2014/main" id="{BBA5F7AA-4967-4294-B9FD-2F20D1C99C2F}"/>
            </a:ext>
          </a:extLst>
        </xdr:cNvPr>
        <xdr:cNvSpPr txBox="1"/>
      </xdr:nvSpPr>
      <xdr:spPr>
        <a:xfrm>
          <a:off x="9339795" y="1648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44261</xdr:rowOff>
    </xdr:from>
    <xdr:to>
      <xdr:col>46</xdr:col>
      <xdr:colOff>38100</xdr:colOff>
      <xdr:row>97</xdr:row>
      <xdr:rowOff>145861</xdr:rowOff>
    </xdr:to>
    <xdr:sp macro="" textlink="">
      <xdr:nvSpPr>
        <xdr:cNvPr id="482" name="楕円 481">
          <a:extLst>
            <a:ext uri="{FF2B5EF4-FFF2-40B4-BE49-F238E27FC236}">
              <a16:creationId xmlns:a16="http://schemas.microsoft.com/office/drawing/2014/main" id="{5E573F67-420D-4206-8453-8870C8355C8D}"/>
            </a:ext>
          </a:extLst>
        </xdr:cNvPr>
        <xdr:cNvSpPr/>
      </xdr:nvSpPr>
      <xdr:spPr>
        <a:xfrm>
          <a:off x="8699500" y="166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162388</xdr:rowOff>
    </xdr:from>
    <xdr:ext cx="599010" cy="259045"/>
    <xdr:sp macro="" textlink="">
      <xdr:nvSpPr>
        <xdr:cNvPr id="483" name="テキスト ボックス 482">
          <a:extLst>
            <a:ext uri="{FF2B5EF4-FFF2-40B4-BE49-F238E27FC236}">
              <a16:creationId xmlns:a16="http://schemas.microsoft.com/office/drawing/2014/main" id="{0B8E97B4-2FA4-4244-BEA8-449F4FF59B56}"/>
            </a:ext>
          </a:extLst>
        </xdr:cNvPr>
        <xdr:cNvSpPr txBox="1"/>
      </xdr:nvSpPr>
      <xdr:spPr>
        <a:xfrm>
          <a:off x="8450795" y="1645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121741</xdr:rowOff>
    </xdr:from>
    <xdr:to>
      <xdr:col>41</xdr:col>
      <xdr:colOff>101600</xdr:colOff>
      <xdr:row>98</xdr:row>
      <xdr:rowOff>51891</xdr:rowOff>
    </xdr:to>
    <xdr:sp macro="" textlink="">
      <xdr:nvSpPr>
        <xdr:cNvPr id="484" name="楕円 483">
          <a:extLst>
            <a:ext uri="{FF2B5EF4-FFF2-40B4-BE49-F238E27FC236}">
              <a16:creationId xmlns:a16="http://schemas.microsoft.com/office/drawing/2014/main" id="{B2059BD5-9537-484E-857B-B1A87F374A13}"/>
            </a:ext>
          </a:extLst>
        </xdr:cNvPr>
        <xdr:cNvSpPr/>
      </xdr:nvSpPr>
      <xdr:spPr>
        <a:xfrm>
          <a:off x="7810500" y="1675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43018</xdr:rowOff>
    </xdr:from>
    <xdr:ext cx="534377" cy="259045"/>
    <xdr:sp macro="" textlink="">
      <xdr:nvSpPr>
        <xdr:cNvPr id="485" name="テキスト ボックス 484">
          <a:extLst>
            <a:ext uri="{FF2B5EF4-FFF2-40B4-BE49-F238E27FC236}">
              <a16:creationId xmlns:a16="http://schemas.microsoft.com/office/drawing/2014/main" id="{41449792-F458-4E9E-98FB-DAAD6B6502BB}"/>
            </a:ext>
          </a:extLst>
        </xdr:cNvPr>
        <xdr:cNvSpPr txBox="1"/>
      </xdr:nvSpPr>
      <xdr:spPr>
        <a:xfrm>
          <a:off x="7594111" y="1684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115199</xdr:rowOff>
    </xdr:from>
    <xdr:to>
      <xdr:col>36</xdr:col>
      <xdr:colOff>165100</xdr:colOff>
      <xdr:row>98</xdr:row>
      <xdr:rowOff>45349</xdr:rowOff>
    </xdr:to>
    <xdr:sp macro="" textlink="">
      <xdr:nvSpPr>
        <xdr:cNvPr id="486" name="楕円 485">
          <a:extLst>
            <a:ext uri="{FF2B5EF4-FFF2-40B4-BE49-F238E27FC236}">
              <a16:creationId xmlns:a16="http://schemas.microsoft.com/office/drawing/2014/main" id="{3EB85E90-3113-4C52-B9A1-5CA8E5276DC5}"/>
            </a:ext>
          </a:extLst>
        </xdr:cNvPr>
        <xdr:cNvSpPr/>
      </xdr:nvSpPr>
      <xdr:spPr>
        <a:xfrm>
          <a:off x="6921500" y="1674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36476</xdr:rowOff>
    </xdr:from>
    <xdr:ext cx="534377" cy="259045"/>
    <xdr:sp macro="" textlink="">
      <xdr:nvSpPr>
        <xdr:cNvPr id="487" name="テキスト ボックス 486">
          <a:extLst>
            <a:ext uri="{FF2B5EF4-FFF2-40B4-BE49-F238E27FC236}">
              <a16:creationId xmlns:a16="http://schemas.microsoft.com/office/drawing/2014/main" id="{0020C9B1-7E90-42A2-805C-B00CF192262C}"/>
            </a:ext>
          </a:extLst>
        </xdr:cNvPr>
        <xdr:cNvSpPr txBox="1"/>
      </xdr:nvSpPr>
      <xdr:spPr>
        <a:xfrm>
          <a:off x="6705111" y="1683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40379CAF-3D53-4100-BEC6-6AE6A22611E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2511E2D1-0DCD-4F36-BE9F-A210EB143C53}"/>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39A65CC7-4337-4E5C-9F78-461D823FD867}"/>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2D025A7A-0483-4819-BF82-60CE71B216C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D4DC8FB1-2403-4653-8A62-1E09E076EFD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7A82C14-C2DA-44B4-9AFA-30C89F099CB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6CE70976-1518-416D-87E9-3E62E8AFAD1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D9E1EFA6-A5CB-49D5-9639-3354FFD47C0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BACA8794-AAF1-406F-A0E7-432DC4B8D9D3}"/>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568070A8-E8F4-412B-BA36-A6886DE3670E}"/>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E02A299E-425D-4EB3-925B-BF8AA3713908}"/>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E9B24966-4761-472B-9F32-8CD88865B00B}"/>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3F4EF03C-C8AF-46FB-8F15-05A6E7224E5D}"/>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30659B73-E8D0-4D6B-A64F-FBEE255A7F55}"/>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89DAC44A-B874-496F-B44E-41A6EC8F7DFF}"/>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8B37B360-440F-458F-BF0F-F2AA9D5D67AC}"/>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741DBFFA-BCB3-4607-BF1B-3D3E9F074FF2}"/>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24EE6F3E-1F2A-4EDE-AEA7-65467C920E8C}"/>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822C4C46-DECF-4476-A7B4-365D1637B86C}"/>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7077B4D7-2F55-4DE7-801F-CBCECA30524B}"/>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DD062E71-2F4E-432B-9B90-E348F7ABECB9}"/>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51CC9645-3ECB-4473-A805-9E2B0FF3F488}"/>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ECF7FD88-F5F7-4B7E-AEE2-EDF3A1FB455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6F546737-F2D2-4576-8F8B-F31909AA187D}"/>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A2B7D802-CA40-4601-A6B8-45BB4C112511}"/>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166430</xdr:rowOff>
    </xdr:from>
    <xdr:to>
      <xdr:col>85</xdr:col>
      <xdr:colOff>126364</xdr:colOff>
      <xdr:row>38</xdr:row>
      <xdr:rowOff>33254</xdr:rowOff>
    </xdr:to>
    <xdr:cxnSp macro="">
      <xdr:nvCxnSpPr>
        <xdr:cNvPr id="513" name="直線コネクタ 512">
          <a:extLst>
            <a:ext uri="{FF2B5EF4-FFF2-40B4-BE49-F238E27FC236}">
              <a16:creationId xmlns:a16="http://schemas.microsoft.com/office/drawing/2014/main" id="{A4D253FA-73A0-48E5-A997-182713A51E9E}"/>
            </a:ext>
          </a:extLst>
        </xdr:cNvPr>
        <xdr:cNvCxnSpPr/>
      </xdr:nvCxnSpPr>
      <xdr:spPr>
        <a:xfrm flipV="1">
          <a:off x="16317595" y="5309930"/>
          <a:ext cx="1269" cy="1238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37081</xdr:rowOff>
    </xdr:from>
    <xdr:ext cx="534377" cy="259045"/>
    <xdr:sp macro="" textlink="">
      <xdr:nvSpPr>
        <xdr:cNvPr id="514" name="消防費最小値テキスト">
          <a:extLst>
            <a:ext uri="{FF2B5EF4-FFF2-40B4-BE49-F238E27FC236}">
              <a16:creationId xmlns:a16="http://schemas.microsoft.com/office/drawing/2014/main" id="{C34A7E86-A1C0-4FBA-8028-3A1712BF3D7D}"/>
            </a:ext>
          </a:extLst>
        </xdr:cNvPr>
        <xdr:cNvSpPr txBox="1"/>
      </xdr:nvSpPr>
      <xdr:spPr>
        <a:xfrm>
          <a:off x="16370300" y="655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33254</xdr:rowOff>
    </xdr:from>
    <xdr:to>
      <xdr:col>86</xdr:col>
      <xdr:colOff>25400</xdr:colOff>
      <xdr:row>38</xdr:row>
      <xdr:rowOff>33254</xdr:rowOff>
    </xdr:to>
    <xdr:cxnSp macro="">
      <xdr:nvCxnSpPr>
        <xdr:cNvPr id="515" name="直線コネクタ 514">
          <a:extLst>
            <a:ext uri="{FF2B5EF4-FFF2-40B4-BE49-F238E27FC236}">
              <a16:creationId xmlns:a16="http://schemas.microsoft.com/office/drawing/2014/main" id="{5BC249CB-8692-4640-92B6-F3D487AFB162}"/>
            </a:ext>
          </a:extLst>
        </xdr:cNvPr>
        <xdr:cNvCxnSpPr/>
      </xdr:nvCxnSpPr>
      <xdr:spPr>
        <a:xfrm>
          <a:off x="16230600" y="654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113107</xdr:rowOff>
    </xdr:from>
    <xdr:ext cx="534377" cy="259045"/>
    <xdr:sp macro="" textlink="">
      <xdr:nvSpPr>
        <xdr:cNvPr id="516" name="消防費最大値テキスト">
          <a:extLst>
            <a:ext uri="{FF2B5EF4-FFF2-40B4-BE49-F238E27FC236}">
              <a16:creationId xmlns:a16="http://schemas.microsoft.com/office/drawing/2014/main" id="{465615FE-4088-4B52-8920-39343B0A1AD5}"/>
            </a:ext>
          </a:extLst>
        </xdr:cNvPr>
        <xdr:cNvSpPr txBox="1"/>
      </xdr:nvSpPr>
      <xdr:spPr>
        <a:xfrm>
          <a:off x="16370300" y="508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166430</xdr:rowOff>
    </xdr:from>
    <xdr:to>
      <xdr:col>86</xdr:col>
      <xdr:colOff>25400</xdr:colOff>
      <xdr:row>30</xdr:row>
      <xdr:rowOff>166430</xdr:rowOff>
    </xdr:to>
    <xdr:cxnSp macro="">
      <xdr:nvCxnSpPr>
        <xdr:cNvPr id="517" name="直線コネクタ 516">
          <a:extLst>
            <a:ext uri="{FF2B5EF4-FFF2-40B4-BE49-F238E27FC236}">
              <a16:creationId xmlns:a16="http://schemas.microsoft.com/office/drawing/2014/main" id="{160FE28C-75BA-4E78-875F-BAFC500AA87F}"/>
            </a:ext>
          </a:extLst>
        </xdr:cNvPr>
        <xdr:cNvCxnSpPr/>
      </xdr:nvCxnSpPr>
      <xdr:spPr>
        <a:xfrm>
          <a:off x="16230600" y="530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62613</xdr:rowOff>
    </xdr:from>
    <xdr:to>
      <xdr:col>85</xdr:col>
      <xdr:colOff>127000</xdr:colOff>
      <xdr:row>37</xdr:row>
      <xdr:rowOff>132646</xdr:rowOff>
    </xdr:to>
    <xdr:cxnSp macro="">
      <xdr:nvCxnSpPr>
        <xdr:cNvPr id="518" name="直線コネクタ 517">
          <a:extLst>
            <a:ext uri="{FF2B5EF4-FFF2-40B4-BE49-F238E27FC236}">
              <a16:creationId xmlns:a16="http://schemas.microsoft.com/office/drawing/2014/main" id="{74F418D8-2229-4403-A6C0-7ECEBB258B93}"/>
            </a:ext>
          </a:extLst>
        </xdr:cNvPr>
        <xdr:cNvCxnSpPr/>
      </xdr:nvCxnSpPr>
      <xdr:spPr>
        <a:xfrm flipV="1">
          <a:off x="15481300" y="6406263"/>
          <a:ext cx="838200" cy="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152549</xdr:rowOff>
    </xdr:from>
    <xdr:ext cx="534377" cy="259045"/>
    <xdr:sp macro="" textlink="">
      <xdr:nvSpPr>
        <xdr:cNvPr id="519" name="消防費平均値テキスト">
          <a:extLst>
            <a:ext uri="{FF2B5EF4-FFF2-40B4-BE49-F238E27FC236}">
              <a16:creationId xmlns:a16="http://schemas.microsoft.com/office/drawing/2014/main" id="{9E8E59A3-A59C-4D42-9A60-B267BDAA07A8}"/>
            </a:ext>
          </a:extLst>
        </xdr:cNvPr>
        <xdr:cNvSpPr txBox="1"/>
      </xdr:nvSpPr>
      <xdr:spPr>
        <a:xfrm>
          <a:off x="16370300" y="6153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129672</xdr:rowOff>
    </xdr:from>
    <xdr:to>
      <xdr:col>85</xdr:col>
      <xdr:colOff>177800</xdr:colOff>
      <xdr:row>37</xdr:row>
      <xdr:rowOff>59822</xdr:rowOff>
    </xdr:to>
    <xdr:sp macro="" textlink="">
      <xdr:nvSpPr>
        <xdr:cNvPr id="520" name="フローチャート: 判断 519">
          <a:extLst>
            <a:ext uri="{FF2B5EF4-FFF2-40B4-BE49-F238E27FC236}">
              <a16:creationId xmlns:a16="http://schemas.microsoft.com/office/drawing/2014/main" id="{E2A85CFE-7808-4F56-BD83-CFCE05684DC5}"/>
            </a:ext>
          </a:extLst>
        </xdr:cNvPr>
        <xdr:cNvSpPr/>
      </xdr:nvSpPr>
      <xdr:spPr>
        <a:xfrm>
          <a:off x="16268700" y="63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132646</xdr:rowOff>
    </xdr:from>
    <xdr:to>
      <xdr:col>81</xdr:col>
      <xdr:colOff>50800</xdr:colOff>
      <xdr:row>37</xdr:row>
      <xdr:rowOff>145578</xdr:rowOff>
    </xdr:to>
    <xdr:cxnSp macro="">
      <xdr:nvCxnSpPr>
        <xdr:cNvPr id="521" name="直線コネクタ 520">
          <a:extLst>
            <a:ext uri="{FF2B5EF4-FFF2-40B4-BE49-F238E27FC236}">
              <a16:creationId xmlns:a16="http://schemas.microsoft.com/office/drawing/2014/main" id="{C29789A0-4CBA-4277-BE39-F2CADAD5CE3F}"/>
            </a:ext>
          </a:extLst>
        </xdr:cNvPr>
        <xdr:cNvCxnSpPr/>
      </xdr:nvCxnSpPr>
      <xdr:spPr>
        <a:xfrm flipV="1">
          <a:off x="14592300" y="6476296"/>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144874</xdr:rowOff>
    </xdr:from>
    <xdr:to>
      <xdr:col>81</xdr:col>
      <xdr:colOff>101600</xdr:colOff>
      <xdr:row>37</xdr:row>
      <xdr:rowOff>75024</xdr:rowOff>
    </xdr:to>
    <xdr:sp macro="" textlink="">
      <xdr:nvSpPr>
        <xdr:cNvPr id="522" name="フローチャート: 判断 521">
          <a:extLst>
            <a:ext uri="{FF2B5EF4-FFF2-40B4-BE49-F238E27FC236}">
              <a16:creationId xmlns:a16="http://schemas.microsoft.com/office/drawing/2014/main" id="{083663F0-1048-4A1F-BC75-1C260BF6620E}"/>
            </a:ext>
          </a:extLst>
        </xdr:cNvPr>
        <xdr:cNvSpPr/>
      </xdr:nvSpPr>
      <xdr:spPr>
        <a:xfrm>
          <a:off x="15430500" y="63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91551</xdr:rowOff>
    </xdr:from>
    <xdr:ext cx="534377" cy="259045"/>
    <xdr:sp macro="" textlink="">
      <xdr:nvSpPr>
        <xdr:cNvPr id="523" name="テキスト ボックス 522">
          <a:extLst>
            <a:ext uri="{FF2B5EF4-FFF2-40B4-BE49-F238E27FC236}">
              <a16:creationId xmlns:a16="http://schemas.microsoft.com/office/drawing/2014/main" id="{15B98F3B-437A-4BA1-8517-03EEB7C83619}"/>
            </a:ext>
          </a:extLst>
        </xdr:cNvPr>
        <xdr:cNvSpPr txBox="1"/>
      </xdr:nvSpPr>
      <xdr:spPr>
        <a:xfrm>
          <a:off x="15214111" y="60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57992</xdr:rowOff>
    </xdr:from>
    <xdr:to>
      <xdr:col>76</xdr:col>
      <xdr:colOff>114300</xdr:colOff>
      <xdr:row>37</xdr:row>
      <xdr:rowOff>145578</xdr:rowOff>
    </xdr:to>
    <xdr:cxnSp macro="">
      <xdr:nvCxnSpPr>
        <xdr:cNvPr id="524" name="直線コネクタ 523">
          <a:extLst>
            <a:ext uri="{FF2B5EF4-FFF2-40B4-BE49-F238E27FC236}">
              <a16:creationId xmlns:a16="http://schemas.microsoft.com/office/drawing/2014/main" id="{848B0349-B9F3-4691-B60A-D0BF60A4423A}"/>
            </a:ext>
          </a:extLst>
        </xdr:cNvPr>
        <xdr:cNvCxnSpPr/>
      </xdr:nvCxnSpPr>
      <xdr:spPr>
        <a:xfrm>
          <a:off x="13703300" y="6401642"/>
          <a:ext cx="889000" cy="8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164077</xdr:rowOff>
    </xdr:from>
    <xdr:to>
      <xdr:col>76</xdr:col>
      <xdr:colOff>165100</xdr:colOff>
      <xdr:row>37</xdr:row>
      <xdr:rowOff>94227</xdr:rowOff>
    </xdr:to>
    <xdr:sp macro="" textlink="">
      <xdr:nvSpPr>
        <xdr:cNvPr id="525" name="フローチャート: 判断 524">
          <a:extLst>
            <a:ext uri="{FF2B5EF4-FFF2-40B4-BE49-F238E27FC236}">
              <a16:creationId xmlns:a16="http://schemas.microsoft.com/office/drawing/2014/main" id="{4B8153CA-9F7A-4C6D-B5E7-C6BF4956C632}"/>
            </a:ext>
          </a:extLst>
        </xdr:cNvPr>
        <xdr:cNvSpPr/>
      </xdr:nvSpPr>
      <xdr:spPr>
        <a:xfrm>
          <a:off x="14541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110754</xdr:rowOff>
    </xdr:from>
    <xdr:ext cx="534377" cy="259045"/>
    <xdr:sp macro="" textlink="">
      <xdr:nvSpPr>
        <xdr:cNvPr id="526" name="テキスト ボックス 525">
          <a:extLst>
            <a:ext uri="{FF2B5EF4-FFF2-40B4-BE49-F238E27FC236}">
              <a16:creationId xmlns:a16="http://schemas.microsoft.com/office/drawing/2014/main" id="{C529559E-0C09-414E-9CC6-E3763B449F41}"/>
            </a:ext>
          </a:extLst>
        </xdr:cNvPr>
        <xdr:cNvSpPr txBox="1"/>
      </xdr:nvSpPr>
      <xdr:spPr>
        <a:xfrm>
          <a:off x="14325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44798</xdr:rowOff>
    </xdr:from>
    <xdr:to>
      <xdr:col>71</xdr:col>
      <xdr:colOff>177800</xdr:colOff>
      <xdr:row>37</xdr:row>
      <xdr:rowOff>57992</xdr:rowOff>
    </xdr:to>
    <xdr:cxnSp macro="">
      <xdr:nvCxnSpPr>
        <xdr:cNvPr id="527" name="直線コネクタ 526">
          <a:extLst>
            <a:ext uri="{FF2B5EF4-FFF2-40B4-BE49-F238E27FC236}">
              <a16:creationId xmlns:a16="http://schemas.microsoft.com/office/drawing/2014/main" id="{0E828B77-C9A8-44F5-B354-696EC14D26CB}"/>
            </a:ext>
          </a:extLst>
        </xdr:cNvPr>
        <xdr:cNvCxnSpPr/>
      </xdr:nvCxnSpPr>
      <xdr:spPr>
        <a:xfrm>
          <a:off x="12814300" y="6388448"/>
          <a:ext cx="889000" cy="1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132726</xdr:rowOff>
    </xdr:from>
    <xdr:to>
      <xdr:col>72</xdr:col>
      <xdr:colOff>38100</xdr:colOff>
      <xdr:row>37</xdr:row>
      <xdr:rowOff>62876</xdr:rowOff>
    </xdr:to>
    <xdr:sp macro="" textlink="">
      <xdr:nvSpPr>
        <xdr:cNvPr id="528" name="フローチャート: 判断 527">
          <a:extLst>
            <a:ext uri="{FF2B5EF4-FFF2-40B4-BE49-F238E27FC236}">
              <a16:creationId xmlns:a16="http://schemas.microsoft.com/office/drawing/2014/main" id="{6932FC84-E783-411A-9F6C-B5BCB02A8AD9}"/>
            </a:ext>
          </a:extLst>
        </xdr:cNvPr>
        <xdr:cNvSpPr/>
      </xdr:nvSpPr>
      <xdr:spPr>
        <a:xfrm>
          <a:off x="13652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79403</xdr:rowOff>
    </xdr:from>
    <xdr:ext cx="534377" cy="259045"/>
    <xdr:sp macro="" textlink="">
      <xdr:nvSpPr>
        <xdr:cNvPr id="529" name="テキスト ボックス 528">
          <a:extLst>
            <a:ext uri="{FF2B5EF4-FFF2-40B4-BE49-F238E27FC236}">
              <a16:creationId xmlns:a16="http://schemas.microsoft.com/office/drawing/2014/main" id="{503E60CB-FF48-4689-8ACB-1479869FCD7E}"/>
            </a:ext>
          </a:extLst>
        </xdr:cNvPr>
        <xdr:cNvSpPr txBox="1"/>
      </xdr:nvSpPr>
      <xdr:spPr>
        <a:xfrm>
          <a:off x="13436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162607</xdr:rowOff>
    </xdr:from>
    <xdr:to>
      <xdr:col>67</xdr:col>
      <xdr:colOff>101600</xdr:colOff>
      <xdr:row>37</xdr:row>
      <xdr:rowOff>92757</xdr:rowOff>
    </xdr:to>
    <xdr:sp macro="" textlink="">
      <xdr:nvSpPr>
        <xdr:cNvPr id="530" name="フローチャート: 判断 529">
          <a:extLst>
            <a:ext uri="{FF2B5EF4-FFF2-40B4-BE49-F238E27FC236}">
              <a16:creationId xmlns:a16="http://schemas.microsoft.com/office/drawing/2014/main" id="{B8D33BE3-97D8-4AE2-B4D3-714A671A3EB4}"/>
            </a:ext>
          </a:extLst>
        </xdr:cNvPr>
        <xdr:cNvSpPr/>
      </xdr:nvSpPr>
      <xdr:spPr>
        <a:xfrm>
          <a:off x="12763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109284</xdr:rowOff>
    </xdr:from>
    <xdr:ext cx="534377" cy="259045"/>
    <xdr:sp macro="" textlink="">
      <xdr:nvSpPr>
        <xdr:cNvPr id="531" name="テキスト ボックス 530">
          <a:extLst>
            <a:ext uri="{FF2B5EF4-FFF2-40B4-BE49-F238E27FC236}">
              <a16:creationId xmlns:a16="http://schemas.microsoft.com/office/drawing/2014/main" id="{284FC4DB-D5C2-4A55-BFB6-12A170D35F9D}"/>
            </a:ext>
          </a:extLst>
        </xdr:cNvPr>
        <xdr:cNvSpPr txBox="1"/>
      </xdr:nvSpPr>
      <xdr:spPr>
        <a:xfrm>
          <a:off x="12547111" y="6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F8422ACE-FEAE-422D-AE02-4B649E1B699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3655AD58-A4FE-464F-86A5-6009E9A95CD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9F224BAE-ED8A-45AF-8E14-749620AEBDB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6F0F72E9-0EBB-4E94-92C7-F275D8FD556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3163749E-1582-4C49-A375-BC693922FA0F}"/>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11813</xdr:rowOff>
    </xdr:from>
    <xdr:to>
      <xdr:col>85</xdr:col>
      <xdr:colOff>177800</xdr:colOff>
      <xdr:row>37</xdr:row>
      <xdr:rowOff>113413</xdr:rowOff>
    </xdr:to>
    <xdr:sp macro="" textlink="">
      <xdr:nvSpPr>
        <xdr:cNvPr id="537" name="楕円 536">
          <a:extLst>
            <a:ext uri="{FF2B5EF4-FFF2-40B4-BE49-F238E27FC236}">
              <a16:creationId xmlns:a16="http://schemas.microsoft.com/office/drawing/2014/main" id="{B9B11E15-E333-4707-96F2-A122D6F92498}"/>
            </a:ext>
          </a:extLst>
        </xdr:cNvPr>
        <xdr:cNvSpPr/>
      </xdr:nvSpPr>
      <xdr:spPr>
        <a:xfrm>
          <a:off x="16268700" y="6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161690</xdr:rowOff>
    </xdr:from>
    <xdr:ext cx="534377" cy="259045"/>
    <xdr:sp macro="" textlink="">
      <xdr:nvSpPr>
        <xdr:cNvPr id="538" name="消防費該当値テキスト">
          <a:extLst>
            <a:ext uri="{FF2B5EF4-FFF2-40B4-BE49-F238E27FC236}">
              <a16:creationId xmlns:a16="http://schemas.microsoft.com/office/drawing/2014/main" id="{9857046E-CDB6-4448-9592-A6775BFE36EE}"/>
            </a:ext>
          </a:extLst>
        </xdr:cNvPr>
        <xdr:cNvSpPr txBox="1"/>
      </xdr:nvSpPr>
      <xdr:spPr>
        <a:xfrm>
          <a:off x="16370300" y="633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81846</xdr:rowOff>
    </xdr:from>
    <xdr:to>
      <xdr:col>81</xdr:col>
      <xdr:colOff>101600</xdr:colOff>
      <xdr:row>38</xdr:row>
      <xdr:rowOff>11996</xdr:rowOff>
    </xdr:to>
    <xdr:sp macro="" textlink="">
      <xdr:nvSpPr>
        <xdr:cNvPr id="539" name="楕円 538">
          <a:extLst>
            <a:ext uri="{FF2B5EF4-FFF2-40B4-BE49-F238E27FC236}">
              <a16:creationId xmlns:a16="http://schemas.microsoft.com/office/drawing/2014/main" id="{CCEBF6EB-108F-4DFC-80CF-5B3B1B7B5320}"/>
            </a:ext>
          </a:extLst>
        </xdr:cNvPr>
        <xdr:cNvSpPr/>
      </xdr:nvSpPr>
      <xdr:spPr>
        <a:xfrm>
          <a:off x="15430500" y="642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3123</xdr:rowOff>
    </xdr:from>
    <xdr:ext cx="534377" cy="259045"/>
    <xdr:sp macro="" textlink="">
      <xdr:nvSpPr>
        <xdr:cNvPr id="540" name="テキスト ボックス 539">
          <a:extLst>
            <a:ext uri="{FF2B5EF4-FFF2-40B4-BE49-F238E27FC236}">
              <a16:creationId xmlns:a16="http://schemas.microsoft.com/office/drawing/2014/main" id="{31912095-041E-4FF7-8CF1-E19475A648AB}"/>
            </a:ext>
          </a:extLst>
        </xdr:cNvPr>
        <xdr:cNvSpPr txBox="1"/>
      </xdr:nvSpPr>
      <xdr:spPr>
        <a:xfrm>
          <a:off x="15214111" y="651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94778</xdr:rowOff>
    </xdr:from>
    <xdr:to>
      <xdr:col>76</xdr:col>
      <xdr:colOff>165100</xdr:colOff>
      <xdr:row>38</xdr:row>
      <xdr:rowOff>24929</xdr:rowOff>
    </xdr:to>
    <xdr:sp macro="" textlink="">
      <xdr:nvSpPr>
        <xdr:cNvPr id="541" name="楕円 540">
          <a:extLst>
            <a:ext uri="{FF2B5EF4-FFF2-40B4-BE49-F238E27FC236}">
              <a16:creationId xmlns:a16="http://schemas.microsoft.com/office/drawing/2014/main" id="{92F9DE83-D0B9-4C4F-97BB-72024D8A1805}"/>
            </a:ext>
          </a:extLst>
        </xdr:cNvPr>
        <xdr:cNvSpPr/>
      </xdr:nvSpPr>
      <xdr:spPr>
        <a:xfrm>
          <a:off x="14541500" y="64384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16055</xdr:rowOff>
    </xdr:from>
    <xdr:ext cx="534377" cy="259045"/>
    <xdr:sp macro="" textlink="">
      <xdr:nvSpPr>
        <xdr:cNvPr id="542" name="テキスト ボックス 541">
          <a:extLst>
            <a:ext uri="{FF2B5EF4-FFF2-40B4-BE49-F238E27FC236}">
              <a16:creationId xmlns:a16="http://schemas.microsoft.com/office/drawing/2014/main" id="{C1C0C773-3241-4BF3-BCB2-E7DA7BCEAF3C}"/>
            </a:ext>
          </a:extLst>
        </xdr:cNvPr>
        <xdr:cNvSpPr txBox="1"/>
      </xdr:nvSpPr>
      <xdr:spPr>
        <a:xfrm>
          <a:off x="14325111" y="653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7192</xdr:rowOff>
    </xdr:from>
    <xdr:to>
      <xdr:col>72</xdr:col>
      <xdr:colOff>38100</xdr:colOff>
      <xdr:row>37</xdr:row>
      <xdr:rowOff>108792</xdr:rowOff>
    </xdr:to>
    <xdr:sp macro="" textlink="">
      <xdr:nvSpPr>
        <xdr:cNvPr id="543" name="楕円 542">
          <a:extLst>
            <a:ext uri="{FF2B5EF4-FFF2-40B4-BE49-F238E27FC236}">
              <a16:creationId xmlns:a16="http://schemas.microsoft.com/office/drawing/2014/main" id="{8C7D3C13-CB9C-40DB-A102-25D2DC0E9DD2}"/>
            </a:ext>
          </a:extLst>
        </xdr:cNvPr>
        <xdr:cNvSpPr/>
      </xdr:nvSpPr>
      <xdr:spPr>
        <a:xfrm>
          <a:off x="13652500" y="63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99919</xdr:rowOff>
    </xdr:from>
    <xdr:ext cx="534377" cy="259045"/>
    <xdr:sp macro="" textlink="">
      <xdr:nvSpPr>
        <xdr:cNvPr id="544" name="テキスト ボックス 543">
          <a:extLst>
            <a:ext uri="{FF2B5EF4-FFF2-40B4-BE49-F238E27FC236}">
              <a16:creationId xmlns:a16="http://schemas.microsoft.com/office/drawing/2014/main" id="{6A8B6FA2-5345-413B-95E2-5E81FC16FD59}"/>
            </a:ext>
          </a:extLst>
        </xdr:cNvPr>
        <xdr:cNvSpPr txBox="1"/>
      </xdr:nvSpPr>
      <xdr:spPr>
        <a:xfrm>
          <a:off x="13436111" y="644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165448</xdr:rowOff>
    </xdr:from>
    <xdr:to>
      <xdr:col>67</xdr:col>
      <xdr:colOff>101600</xdr:colOff>
      <xdr:row>37</xdr:row>
      <xdr:rowOff>95598</xdr:rowOff>
    </xdr:to>
    <xdr:sp macro="" textlink="">
      <xdr:nvSpPr>
        <xdr:cNvPr id="545" name="楕円 544">
          <a:extLst>
            <a:ext uri="{FF2B5EF4-FFF2-40B4-BE49-F238E27FC236}">
              <a16:creationId xmlns:a16="http://schemas.microsoft.com/office/drawing/2014/main" id="{A9FA118E-2683-4A32-897F-00511FFC4C51}"/>
            </a:ext>
          </a:extLst>
        </xdr:cNvPr>
        <xdr:cNvSpPr/>
      </xdr:nvSpPr>
      <xdr:spPr>
        <a:xfrm>
          <a:off x="12763500" y="633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86725</xdr:rowOff>
    </xdr:from>
    <xdr:ext cx="534377" cy="259045"/>
    <xdr:sp macro="" textlink="">
      <xdr:nvSpPr>
        <xdr:cNvPr id="546" name="テキスト ボックス 545">
          <a:extLst>
            <a:ext uri="{FF2B5EF4-FFF2-40B4-BE49-F238E27FC236}">
              <a16:creationId xmlns:a16="http://schemas.microsoft.com/office/drawing/2014/main" id="{33D9FF63-BD4E-4638-B897-B8E68A425947}"/>
            </a:ext>
          </a:extLst>
        </xdr:cNvPr>
        <xdr:cNvSpPr txBox="1"/>
      </xdr:nvSpPr>
      <xdr:spPr>
        <a:xfrm>
          <a:off x="12547111" y="643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9FE9F6D6-DF6A-4427-81F8-3F21CDA9D20F}"/>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D823B7C0-0C09-4547-8F04-44C7C5C1B84C}"/>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CF92E568-CAB3-43A5-A4E9-0CAB1C9F7F0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B738B4F7-D141-4525-8C80-59D6A43F320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9D11761E-4970-459C-92DB-0A08840268E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EF057A1F-1BF8-44D7-95A6-3AE388864DE8}"/>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39E372AC-AEFF-44F0-BEF3-0A4D29A0A6B6}"/>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C82555B-50B2-4C5B-8BCD-082BAB48676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4DF4B5EF-F107-4DA7-A25C-19C7B64CD7A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E552F249-BEDD-488A-91A3-86289A5214A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64C4D8C4-C546-450F-BF0D-CA0FDB6C61DB}"/>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2FC53D79-A0A1-4CF8-BFA9-C1F422AC3CBC}"/>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6844ADF3-BC8E-4E03-AC2D-07C07A7EA096}"/>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2636E437-14A0-445D-A671-4A11429F1885}"/>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AF059E65-8299-48B2-A89B-11F7A283270E}"/>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B564A612-B90B-40E7-8634-D3102EDC650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8D113E33-05BE-4B92-A943-3EC10BC02E56}"/>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6459419D-A131-4F41-A659-9B1B2503692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BA11857F-BB91-47A1-B658-31C24CAFA581}"/>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5D87A243-A548-4D99-A3AF-66D0702C4E7B}"/>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A93B8C6D-B497-4FF5-9338-0A76656D02AA}"/>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C59E636A-DC8A-4860-8F54-362D6FB8BDC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10E2A9F0-143A-4065-8553-6E4E8323333F}"/>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7A4FDD8D-D3F6-4328-843E-A385C1767269}"/>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124473</xdr:rowOff>
    </xdr:from>
    <xdr:to>
      <xdr:col>85</xdr:col>
      <xdr:colOff>126364</xdr:colOff>
      <xdr:row>59</xdr:row>
      <xdr:rowOff>114897</xdr:rowOff>
    </xdr:to>
    <xdr:cxnSp macro="">
      <xdr:nvCxnSpPr>
        <xdr:cNvPr id="571" name="直線コネクタ 570">
          <a:extLst>
            <a:ext uri="{FF2B5EF4-FFF2-40B4-BE49-F238E27FC236}">
              <a16:creationId xmlns:a16="http://schemas.microsoft.com/office/drawing/2014/main" id="{CF9F9F40-2953-4138-9FA2-D007BF285EDA}"/>
            </a:ext>
          </a:extLst>
        </xdr:cNvPr>
        <xdr:cNvCxnSpPr/>
      </xdr:nvCxnSpPr>
      <xdr:spPr>
        <a:xfrm flipV="1">
          <a:off x="16317595" y="8868423"/>
          <a:ext cx="1269" cy="13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118724</xdr:rowOff>
    </xdr:from>
    <xdr:ext cx="534377" cy="259045"/>
    <xdr:sp macro="" textlink="">
      <xdr:nvSpPr>
        <xdr:cNvPr id="572" name="教育費最小値テキスト">
          <a:extLst>
            <a:ext uri="{FF2B5EF4-FFF2-40B4-BE49-F238E27FC236}">
              <a16:creationId xmlns:a16="http://schemas.microsoft.com/office/drawing/2014/main" id="{4AB2CCF6-033B-4770-9662-02DD28B620E4}"/>
            </a:ext>
          </a:extLst>
        </xdr:cNvPr>
        <xdr:cNvSpPr txBox="1"/>
      </xdr:nvSpPr>
      <xdr:spPr>
        <a:xfrm>
          <a:off x="16370300"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114897</xdr:rowOff>
    </xdr:from>
    <xdr:to>
      <xdr:col>86</xdr:col>
      <xdr:colOff>25400</xdr:colOff>
      <xdr:row>59</xdr:row>
      <xdr:rowOff>114897</xdr:rowOff>
    </xdr:to>
    <xdr:cxnSp macro="">
      <xdr:nvCxnSpPr>
        <xdr:cNvPr id="573" name="直線コネクタ 572">
          <a:extLst>
            <a:ext uri="{FF2B5EF4-FFF2-40B4-BE49-F238E27FC236}">
              <a16:creationId xmlns:a16="http://schemas.microsoft.com/office/drawing/2014/main" id="{0929B9DC-0FC1-461E-B4A6-81E18EA1560C}"/>
            </a:ext>
          </a:extLst>
        </xdr:cNvPr>
        <xdr:cNvCxnSpPr/>
      </xdr:nvCxnSpPr>
      <xdr:spPr>
        <a:xfrm>
          <a:off x="16230600" y="1023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71150</xdr:rowOff>
    </xdr:from>
    <xdr:ext cx="599010" cy="259045"/>
    <xdr:sp macro="" textlink="">
      <xdr:nvSpPr>
        <xdr:cNvPr id="574" name="教育費最大値テキスト">
          <a:extLst>
            <a:ext uri="{FF2B5EF4-FFF2-40B4-BE49-F238E27FC236}">
              <a16:creationId xmlns:a16="http://schemas.microsoft.com/office/drawing/2014/main" id="{1F3A3A5A-183B-4862-B519-E1DF87F72D0B}"/>
            </a:ext>
          </a:extLst>
        </xdr:cNvPr>
        <xdr:cNvSpPr txBox="1"/>
      </xdr:nvSpPr>
      <xdr:spPr>
        <a:xfrm>
          <a:off x="16370300" y="86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131,699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124473</xdr:rowOff>
    </xdr:from>
    <xdr:to>
      <xdr:col>86</xdr:col>
      <xdr:colOff>25400</xdr:colOff>
      <xdr:row>51</xdr:row>
      <xdr:rowOff>124473</xdr:rowOff>
    </xdr:to>
    <xdr:cxnSp macro="">
      <xdr:nvCxnSpPr>
        <xdr:cNvPr id="575" name="直線コネクタ 574">
          <a:extLst>
            <a:ext uri="{FF2B5EF4-FFF2-40B4-BE49-F238E27FC236}">
              <a16:creationId xmlns:a16="http://schemas.microsoft.com/office/drawing/2014/main" id="{01990935-EC25-4E77-A145-E5CC49E07009}"/>
            </a:ext>
          </a:extLst>
        </xdr:cNvPr>
        <xdr:cNvCxnSpPr/>
      </xdr:nvCxnSpPr>
      <xdr:spPr>
        <a:xfrm>
          <a:off x="16230600" y="886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60896</xdr:rowOff>
    </xdr:from>
    <xdr:to>
      <xdr:col>85</xdr:col>
      <xdr:colOff>127000</xdr:colOff>
      <xdr:row>56</xdr:row>
      <xdr:rowOff>330</xdr:rowOff>
    </xdr:to>
    <xdr:cxnSp macro="">
      <xdr:nvCxnSpPr>
        <xdr:cNvPr id="576" name="直線コネクタ 575">
          <a:extLst>
            <a:ext uri="{FF2B5EF4-FFF2-40B4-BE49-F238E27FC236}">
              <a16:creationId xmlns:a16="http://schemas.microsoft.com/office/drawing/2014/main" id="{C3C4FC08-61C6-4D2C-BF0E-785EB01489FB}"/>
            </a:ext>
          </a:extLst>
        </xdr:cNvPr>
        <xdr:cNvCxnSpPr/>
      </xdr:nvCxnSpPr>
      <xdr:spPr>
        <a:xfrm>
          <a:off x="15481300" y="9319196"/>
          <a:ext cx="838200" cy="28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138727</xdr:rowOff>
    </xdr:from>
    <xdr:ext cx="534377" cy="259045"/>
    <xdr:sp macro="" textlink="">
      <xdr:nvSpPr>
        <xdr:cNvPr id="577" name="教育費平均値テキスト">
          <a:extLst>
            <a:ext uri="{FF2B5EF4-FFF2-40B4-BE49-F238E27FC236}">
              <a16:creationId xmlns:a16="http://schemas.microsoft.com/office/drawing/2014/main" id="{3DFBF3D0-AD52-4D37-8E0C-A7E6411F9692}"/>
            </a:ext>
          </a:extLst>
        </xdr:cNvPr>
        <xdr:cNvSpPr txBox="1"/>
      </xdr:nvSpPr>
      <xdr:spPr>
        <a:xfrm>
          <a:off x="16370300" y="9739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160300</xdr:rowOff>
    </xdr:from>
    <xdr:to>
      <xdr:col>85</xdr:col>
      <xdr:colOff>177800</xdr:colOff>
      <xdr:row>57</xdr:row>
      <xdr:rowOff>90450</xdr:rowOff>
    </xdr:to>
    <xdr:sp macro="" textlink="">
      <xdr:nvSpPr>
        <xdr:cNvPr id="578" name="フローチャート: 判断 577">
          <a:extLst>
            <a:ext uri="{FF2B5EF4-FFF2-40B4-BE49-F238E27FC236}">
              <a16:creationId xmlns:a16="http://schemas.microsoft.com/office/drawing/2014/main" id="{BDC29BA1-DD6B-45FE-97B2-4EC248438BBF}"/>
            </a:ext>
          </a:extLst>
        </xdr:cNvPr>
        <xdr:cNvSpPr/>
      </xdr:nvSpPr>
      <xdr:spPr>
        <a:xfrm>
          <a:off x="16268700" y="97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113399</xdr:rowOff>
    </xdr:from>
    <xdr:to>
      <xdr:col>81</xdr:col>
      <xdr:colOff>50800</xdr:colOff>
      <xdr:row>54</xdr:row>
      <xdr:rowOff>60896</xdr:rowOff>
    </xdr:to>
    <xdr:cxnSp macro="">
      <xdr:nvCxnSpPr>
        <xdr:cNvPr id="579" name="直線コネクタ 578">
          <a:extLst>
            <a:ext uri="{FF2B5EF4-FFF2-40B4-BE49-F238E27FC236}">
              <a16:creationId xmlns:a16="http://schemas.microsoft.com/office/drawing/2014/main" id="{1FC2259B-140E-4F1D-AC9E-06FE4695C1A8}"/>
            </a:ext>
          </a:extLst>
        </xdr:cNvPr>
        <xdr:cNvCxnSpPr/>
      </xdr:nvCxnSpPr>
      <xdr:spPr>
        <a:xfrm>
          <a:off x="14592300" y="9028799"/>
          <a:ext cx="889000" cy="29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109715</xdr:rowOff>
    </xdr:from>
    <xdr:to>
      <xdr:col>81</xdr:col>
      <xdr:colOff>101600</xdr:colOff>
      <xdr:row>57</xdr:row>
      <xdr:rowOff>39865</xdr:rowOff>
    </xdr:to>
    <xdr:sp macro="" textlink="">
      <xdr:nvSpPr>
        <xdr:cNvPr id="580" name="フローチャート: 判断 579">
          <a:extLst>
            <a:ext uri="{FF2B5EF4-FFF2-40B4-BE49-F238E27FC236}">
              <a16:creationId xmlns:a16="http://schemas.microsoft.com/office/drawing/2014/main" id="{DEE91A6E-FB61-46D2-BAF6-B67A377ECE69}"/>
            </a:ext>
          </a:extLst>
        </xdr:cNvPr>
        <xdr:cNvSpPr/>
      </xdr:nvSpPr>
      <xdr:spPr>
        <a:xfrm>
          <a:off x="15430500" y="971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30992</xdr:rowOff>
    </xdr:from>
    <xdr:ext cx="534377" cy="259045"/>
    <xdr:sp macro="" textlink="">
      <xdr:nvSpPr>
        <xdr:cNvPr id="581" name="テキスト ボックス 580">
          <a:extLst>
            <a:ext uri="{FF2B5EF4-FFF2-40B4-BE49-F238E27FC236}">
              <a16:creationId xmlns:a16="http://schemas.microsoft.com/office/drawing/2014/main" id="{993BEA25-25AC-4D1E-9709-9B2A3B05264B}"/>
            </a:ext>
          </a:extLst>
        </xdr:cNvPr>
        <xdr:cNvSpPr txBox="1"/>
      </xdr:nvSpPr>
      <xdr:spPr>
        <a:xfrm>
          <a:off x="15214111" y="98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113399</xdr:rowOff>
    </xdr:from>
    <xdr:to>
      <xdr:col>76</xdr:col>
      <xdr:colOff>114300</xdr:colOff>
      <xdr:row>55</xdr:row>
      <xdr:rowOff>20231</xdr:rowOff>
    </xdr:to>
    <xdr:cxnSp macro="">
      <xdr:nvCxnSpPr>
        <xdr:cNvPr id="582" name="直線コネクタ 581">
          <a:extLst>
            <a:ext uri="{FF2B5EF4-FFF2-40B4-BE49-F238E27FC236}">
              <a16:creationId xmlns:a16="http://schemas.microsoft.com/office/drawing/2014/main" id="{E48DE439-24AF-4728-A8C0-0D9B696C8C98}"/>
            </a:ext>
          </a:extLst>
        </xdr:cNvPr>
        <xdr:cNvCxnSpPr/>
      </xdr:nvCxnSpPr>
      <xdr:spPr>
        <a:xfrm flipV="1">
          <a:off x="13703300" y="9028799"/>
          <a:ext cx="889000" cy="42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68428</xdr:rowOff>
    </xdr:from>
    <xdr:to>
      <xdr:col>76</xdr:col>
      <xdr:colOff>165100</xdr:colOff>
      <xdr:row>56</xdr:row>
      <xdr:rowOff>170028</xdr:rowOff>
    </xdr:to>
    <xdr:sp macro="" textlink="">
      <xdr:nvSpPr>
        <xdr:cNvPr id="583" name="フローチャート: 判断 582">
          <a:extLst>
            <a:ext uri="{FF2B5EF4-FFF2-40B4-BE49-F238E27FC236}">
              <a16:creationId xmlns:a16="http://schemas.microsoft.com/office/drawing/2014/main" id="{5DA60159-C93A-4F6D-93DF-3EC732AFB826}"/>
            </a:ext>
          </a:extLst>
        </xdr:cNvPr>
        <xdr:cNvSpPr/>
      </xdr:nvSpPr>
      <xdr:spPr>
        <a:xfrm>
          <a:off x="14541500" y="966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161155</xdr:rowOff>
    </xdr:from>
    <xdr:ext cx="534377" cy="259045"/>
    <xdr:sp macro="" textlink="">
      <xdr:nvSpPr>
        <xdr:cNvPr id="584" name="テキスト ボックス 583">
          <a:extLst>
            <a:ext uri="{FF2B5EF4-FFF2-40B4-BE49-F238E27FC236}">
              <a16:creationId xmlns:a16="http://schemas.microsoft.com/office/drawing/2014/main" id="{2DB9B2CA-D946-4001-8070-87B3795FAF1C}"/>
            </a:ext>
          </a:extLst>
        </xdr:cNvPr>
        <xdr:cNvSpPr txBox="1"/>
      </xdr:nvSpPr>
      <xdr:spPr>
        <a:xfrm>
          <a:off x="14325111" y="976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20231</xdr:rowOff>
    </xdr:from>
    <xdr:to>
      <xdr:col>71</xdr:col>
      <xdr:colOff>177800</xdr:colOff>
      <xdr:row>57</xdr:row>
      <xdr:rowOff>48413</xdr:rowOff>
    </xdr:to>
    <xdr:cxnSp macro="">
      <xdr:nvCxnSpPr>
        <xdr:cNvPr id="585" name="直線コネクタ 584">
          <a:extLst>
            <a:ext uri="{FF2B5EF4-FFF2-40B4-BE49-F238E27FC236}">
              <a16:creationId xmlns:a16="http://schemas.microsoft.com/office/drawing/2014/main" id="{7D678B4A-5A99-424A-804F-EAB9803405BD}"/>
            </a:ext>
          </a:extLst>
        </xdr:cNvPr>
        <xdr:cNvCxnSpPr/>
      </xdr:nvCxnSpPr>
      <xdr:spPr>
        <a:xfrm flipV="1">
          <a:off x="12814300" y="9449981"/>
          <a:ext cx="889000" cy="37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69164</xdr:rowOff>
    </xdr:from>
    <xdr:to>
      <xdr:col>72</xdr:col>
      <xdr:colOff>38100</xdr:colOff>
      <xdr:row>55</xdr:row>
      <xdr:rowOff>170764</xdr:rowOff>
    </xdr:to>
    <xdr:sp macro="" textlink="">
      <xdr:nvSpPr>
        <xdr:cNvPr id="586" name="フローチャート: 判断 585">
          <a:extLst>
            <a:ext uri="{FF2B5EF4-FFF2-40B4-BE49-F238E27FC236}">
              <a16:creationId xmlns:a16="http://schemas.microsoft.com/office/drawing/2014/main" id="{61336D7E-FB65-47F2-AA80-170FB54765B3}"/>
            </a:ext>
          </a:extLst>
        </xdr:cNvPr>
        <xdr:cNvSpPr/>
      </xdr:nvSpPr>
      <xdr:spPr>
        <a:xfrm>
          <a:off x="13652500" y="94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161891</xdr:rowOff>
    </xdr:from>
    <xdr:ext cx="534377" cy="259045"/>
    <xdr:sp macro="" textlink="">
      <xdr:nvSpPr>
        <xdr:cNvPr id="587" name="テキスト ボックス 586">
          <a:extLst>
            <a:ext uri="{FF2B5EF4-FFF2-40B4-BE49-F238E27FC236}">
              <a16:creationId xmlns:a16="http://schemas.microsoft.com/office/drawing/2014/main" id="{6DFA3008-E38F-44AB-A758-1FBAEE0B5AA3}"/>
            </a:ext>
          </a:extLst>
        </xdr:cNvPr>
        <xdr:cNvSpPr txBox="1"/>
      </xdr:nvSpPr>
      <xdr:spPr>
        <a:xfrm>
          <a:off x="13436111" y="959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60478</xdr:rowOff>
    </xdr:from>
    <xdr:to>
      <xdr:col>67</xdr:col>
      <xdr:colOff>101600</xdr:colOff>
      <xdr:row>56</xdr:row>
      <xdr:rowOff>162078</xdr:rowOff>
    </xdr:to>
    <xdr:sp macro="" textlink="">
      <xdr:nvSpPr>
        <xdr:cNvPr id="588" name="フローチャート: 判断 587">
          <a:extLst>
            <a:ext uri="{FF2B5EF4-FFF2-40B4-BE49-F238E27FC236}">
              <a16:creationId xmlns:a16="http://schemas.microsoft.com/office/drawing/2014/main" id="{9F973BB5-84A9-426E-8DD7-32221D17D67D}"/>
            </a:ext>
          </a:extLst>
        </xdr:cNvPr>
        <xdr:cNvSpPr/>
      </xdr:nvSpPr>
      <xdr:spPr>
        <a:xfrm>
          <a:off x="12763500" y="96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7155</xdr:rowOff>
    </xdr:from>
    <xdr:ext cx="534377" cy="259045"/>
    <xdr:sp macro="" textlink="">
      <xdr:nvSpPr>
        <xdr:cNvPr id="589" name="テキスト ボックス 588">
          <a:extLst>
            <a:ext uri="{FF2B5EF4-FFF2-40B4-BE49-F238E27FC236}">
              <a16:creationId xmlns:a16="http://schemas.microsoft.com/office/drawing/2014/main" id="{BED65EC7-8B3A-4B10-80EC-70E715B003D5}"/>
            </a:ext>
          </a:extLst>
        </xdr:cNvPr>
        <xdr:cNvSpPr txBox="1"/>
      </xdr:nvSpPr>
      <xdr:spPr>
        <a:xfrm>
          <a:off x="12547111" y="943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3CAE06AC-D622-4077-965F-96A78ABFB9E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20A7936F-25F4-41D2-B4E0-5F8ED91E449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F374C350-745A-4CAF-B845-58094039D88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BD306F9C-E3B2-4877-BD90-80D322930FF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550EFDA3-7684-4AA1-BB1B-A1FD3674BB4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120980</xdr:rowOff>
    </xdr:from>
    <xdr:to>
      <xdr:col>85</xdr:col>
      <xdr:colOff>177800</xdr:colOff>
      <xdr:row>56</xdr:row>
      <xdr:rowOff>51130</xdr:rowOff>
    </xdr:to>
    <xdr:sp macro="" textlink="">
      <xdr:nvSpPr>
        <xdr:cNvPr id="595" name="楕円 594">
          <a:extLst>
            <a:ext uri="{FF2B5EF4-FFF2-40B4-BE49-F238E27FC236}">
              <a16:creationId xmlns:a16="http://schemas.microsoft.com/office/drawing/2014/main" id="{CA1F2D28-3608-4D3A-BC51-93F0EA70DA3F}"/>
            </a:ext>
          </a:extLst>
        </xdr:cNvPr>
        <xdr:cNvSpPr/>
      </xdr:nvSpPr>
      <xdr:spPr>
        <a:xfrm>
          <a:off x="16268700" y="955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143857</xdr:rowOff>
    </xdr:from>
    <xdr:ext cx="534377" cy="259045"/>
    <xdr:sp macro="" textlink="">
      <xdr:nvSpPr>
        <xdr:cNvPr id="596" name="教育費該当値テキスト">
          <a:extLst>
            <a:ext uri="{FF2B5EF4-FFF2-40B4-BE49-F238E27FC236}">
              <a16:creationId xmlns:a16="http://schemas.microsoft.com/office/drawing/2014/main" id="{81F75964-3E6A-4DC3-9729-BA87C242AB1A}"/>
            </a:ext>
          </a:extLst>
        </xdr:cNvPr>
        <xdr:cNvSpPr txBox="1"/>
      </xdr:nvSpPr>
      <xdr:spPr>
        <a:xfrm>
          <a:off x="16370300" y="9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10096</xdr:rowOff>
    </xdr:from>
    <xdr:to>
      <xdr:col>81</xdr:col>
      <xdr:colOff>101600</xdr:colOff>
      <xdr:row>54</xdr:row>
      <xdr:rowOff>111696</xdr:rowOff>
    </xdr:to>
    <xdr:sp macro="" textlink="">
      <xdr:nvSpPr>
        <xdr:cNvPr id="597" name="楕円 596">
          <a:extLst>
            <a:ext uri="{FF2B5EF4-FFF2-40B4-BE49-F238E27FC236}">
              <a16:creationId xmlns:a16="http://schemas.microsoft.com/office/drawing/2014/main" id="{1AB6B240-4CCB-4B79-969C-BB1EE883A179}"/>
            </a:ext>
          </a:extLst>
        </xdr:cNvPr>
        <xdr:cNvSpPr/>
      </xdr:nvSpPr>
      <xdr:spPr>
        <a:xfrm>
          <a:off x="15430500" y="92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128223</xdr:rowOff>
    </xdr:from>
    <xdr:ext cx="534377" cy="259045"/>
    <xdr:sp macro="" textlink="">
      <xdr:nvSpPr>
        <xdr:cNvPr id="598" name="テキスト ボックス 597">
          <a:extLst>
            <a:ext uri="{FF2B5EF4-FFF2-40B4-BE49-F238E27FC236}">
              <a16:creationId xmlns:a16="http://schemas.microsoft.com/office/drawing/2014/main" id="{98AADF63-1351-4F59-8AA6-D6EAB4B1BA52}"/>
            </a:ext>
          </a:extLst>
        </xdr:cNvPr>
        <xdr:cNvSpPr txBox="1"/>
      </xdr:nvSpPr>
      <xdr:spPr>
        <a:xfrm>
          <a:off x="15214111" y="904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62599</xdr:rowOff>
    </xdr:from>
    <xdr:to>
      <xdr:col>76</xdr:col>
      <xdr:colOff>165100</xdr:colOff>
      <xdr:row>52</xdr:row>
      <xdr:rowOff>164199</xdr:rowOff>
    </xdr:to>
    <xdr:sp macro="" textlink="">
      <xdr:nvSpPr>
        <xdr:cNvPr id="599" name="楕円 598">
          <a:extLst>
            <a:ext uri="{FF2B5EF4-FFF2-40B4-BE49-F238E27FC236}">
              <a16:creationId xmlns:a16="http://schemas.microsoft.com/office/drawing/2014/main" id="{9CC50AD3-43C9-422D-B24D-C08C34B3C8CD}"/>
            </a:ext>
          </a:extLst>
        </xdr:cNvPr>
        <xdr:cNvSpPr/>
      </xdr:nvSpPr>
      <xdr:spPr>
        <a:xfrm>
          <a:off x="14541500" y="8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9276</xdr:rowOff>
    </xdr:from>
    <xdr:ext cx="599010" cy="259045"/>
    <xdr:sp macro="" textlink="">
      <xdr:nvSpPr>
        <xdr:cNvPr id="600" name="テキスト ボックス 599">
          <a:extLst>
            <a:ext uri="{FF2B5EF4-FFF2-40B4-BE49-F238E27FC236}">
              <a16:creationId xmlns:a16="http://schemas.microsoft.com/office/drawing/2014/main" id="{241123ED-9803-409B-9442-A858776BD85F}"/>
            </a:ext>
          </a:extLst>
        </xdr:cNvPr>
        <xdr:cNvSpPr txBox="1"/>
      </xdr:nvSpPr>
      <xdr:spPr>
        <a:xfrm>
          <a:off x="14292795" y="875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140881</xdr:rowOff>
    </xdr:from>
    <xdr:to>
      <xdr:col>72</xdr:col>
      <xdr:colOff>38100</xdr:colOff>
      <xdr:row>55</xdr:row>
      <xdr:rowOff>71031</xdr:rowOff>
    </xdr:to>
    <xdr:sp macro="" textlink="">
      <xdr:nvSpPr>
        <xdr:cNvPr id="601" name="楕円 600">
          <a:extLst>
            <a:ext uri="{FF2B5EF4-FFF2-40B4-BE49-F238E27FC236}">
              <a16:creationId xmlns:a16="http://schemas.microsoft.com/office/drawing/2014/main" id="{AEB4B0EE-5CA8-4081-AACB-662CDC91B999}"/>
            </a:ext>
          </a:extLst>
        </xdr:cNvPr>
        <xdr:cNvSpPr/>
      </xdr:nvSpPr>
      <xdr:spPr>
        <a:xfrm>
          <a:off x="13652500" y="93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87558</xdr:rowOff>
    </xdr:from>
    <xdr:ext cx="534377" cy="259045"/>
    <xdr:sp macro="" textlink="">
      <xdr:nvSpPr>
        <xdr:cNvPr id="602" name="テキスト ボックス 601">
          <a:extLst>
            <a:ext uri="{FF2B5EF4-FFF2-40B4-BE49-F238E27FC236}">
              <a16:creationId xmlns:a16="http://schemas.microsoft.com/office/drawing/2014/main" id="{9655F9EE-35EC-484F-B27F-C90A90B52211}"/>
            </a:ext>
          </a:extLst>
        </xdr:cNvPr>
        <xdr:cNvSpPr txBox="1"/>
      </xdr:nvSpPr>
      <xdr:spPr>
        <a:xfrm>
          <a:off x="13436111" y="917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169063</xdr:rowOff>
    </xdr:from>
    <xdr:to>
      <xdr:col>67</xdr:col>
      <xdr:colOff>101600</xdr:colOff>
      <xdr:row>57</xdr:row>
      <xdr:rowOff>99213</xdr:rowOff>
    </xdr:to>
    <xdr:sp macro="" textlink="">
      <xdr:nvSpPr>
        <xdr:cNvPr id="603" name="楕円 602">
          <a:extLst>
            <a:ext uri="{FF2B5EF4-FFF2-40B4-BE49-F238E27FC236}">
              <a16:creationId xmlns:a16="http://schemas.microsoft.com/office/drawing/2014/main" id="{C3194AF3-E6FE-4650-A987-2B74F5F9A385}"/>
            </a:ext>
          </a:extLst>
        </xdr:cNvPr>
        <xdr:cNvSpPr/>
      </xdr:nvSpPr>
      <xdr:spPr>
        <a:xfrm>
          <a:off x="12763500" y="97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90340</xdr:rowOff>
    </xdr:from>
    <xdr:ext cx="534377" cy="259045"/>
    <xdr:sp macro="" textlink="">
      <xdr:nvSpPr>
        <xdr:cNvPr id="604" name="テキスト ボックス 603">
          <a:extLst>
            <a:ext uri="{FF2B5EF4-FFF2-40B4-BE49-F238E27FC236}">
              <a16:creationId xmlns:a16="http://schemas.microsoft.com/office/drawing/2014/main" id="{AA1E94F8-98B7-4377-BB5E-C048D9392D8D}"/>
            </a:ext>
          </a:extLst>
        </xdr:cNvPr>
        <xdr:cNvSpPr txBox="1"/>
      </xdr:nvSpPr>
      <xdr:spPr>
        <a:xfrm>
          <a:off x="12547111" y="986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F46BFB3A-0286-4850-B520-F5312D945C16}"/>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236374C9-D341-4708-BD53-0792A2DF346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250CF430-49B5-487A-97E6-C8CF503E1FF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F211039D-E4B7-49FC-999A-548A50B044F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AA80543A-FF40-43BF-B781-E432C191623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FFB9CA68-CDD2-4BCD-9642-D54F1DA939D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D8AA2B2A-960E-4D8B-91AF-933662594A5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1F077027-B6EB-4587-95CA-A0A5D594C2D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BFE1F015-09CA-4BE1-93FA-D43D338FEE6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8F7F0185-D30A-4BC9-B0D6-4B552E19B489}"/>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3403D3E3-D3E5-4AFD-842F-C61012E7C9D5}"/>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F62722FF-A6CD-4525-997F-2EF1C0F581A2}"/>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656A3D17-5CB2-4344-BC86-509D53E79CC7}"/>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8EC11A9F-0622-4E76-91CF-4EAE7914A6EB}"/>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1C21F88D-949A-4B32-B103-22458A0E2719}"/>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CF4A605E-A662-4940-A268-80C7FB4C8DA3}"/>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117FA501-75AE-4EC8-ADD5-42D03A5B5D81}"/>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8D8C0582-2714-40B3-9BFE-4FA7BAAAD2D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C413D752-03A2-4B3D-88D4-CE35A9FC7339}"/>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E9F7EF4B-E626-4262-8281-9BD352A13552}"/>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5AFFF5A-F59D-4BF6-910B-EEC04BB0CDC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434348D0-EEEB-4424-90C2-39010E9FAB63}"/>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4A5B39CC-FA49-426C-AF37-6157DB2DB696}"/>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22DA82DD-43D0-4F31-8CEF-2D728FC24D19}"/>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23FA4E1-62F5-48C8-843B-269C06352C8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58547</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FAC627A3-ED39-44A3-BAEF-20D83C3B5C87}"/>
            </a:ext>
          </a:extLst>
        </xdr:cNvPr>
        <xdr:cNvCxnSpPr/>
      </xdr:nvCxnSpPr>
      <xdr:spPr>
        <a:xfrm flipV="1">
          <a:off x="16317595" y="12231497"/>
          <a:ext cx="1269" cy="141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3D385EE7-BAC5-4E14-9F04-0A981E0D156E}"/>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D4640F10-7A81-4B82-A76F-546D6108E348}"/>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5224</xdr:rowOff>
    </xdr:from>
    <xdr:ext cx="599010" cy="259045"/>
    <xdr:sp macro="" textlink="">
      <xdr:nvSpPr>
        <xdr:cNvPr id="633" name="災害復旧費最大値テキスト">
          <a:extLst>
            <a:ext uri="{FF2B5EF4-FFF2-40B4-BE49-F238E27FC236}">
              <a16:creationId xmlns:a16="http://schemas.microsoft.com/office/drawing/2014/main" id="{A8519108-97A9-4550-A4A6-2A31D6CA8AF1}"/>
            </a:ext>
          </a:extLst>
        </xdr:cNvPr>
        <xdr:cNvSpPr txBox="1"/>
      </xdr:nvSpPr>
      <xdr:spPr>
        <a:xfrm>
          <a:off x="16370300" y="120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58547</xdr:rowOff>
    </xdr:from>
    <xdr:to>
      <xdr:col>86</xdr:col>
      <xdr:colOff>25400</xdr:colOff>
      <xdr:row>71</xdr:row>
      <xdr:rowOff>58547</xdr:rowOff>
    </xdr:to>
    <xdr:cxnSp macro="">
      <xdr:nvCxnSpPr>
        <xdr:cNvPr id="634" name="直線コネクタ 633">
          <a:extLst>
            <a:ext uri="{FF2B5EF4-FFF2-40B4-BE49-F238E27FC236}">
              <a16:creationId xmlns:a16="http://schemas.microsoft.com/office/drawing/2014/main" id="{3956A9AA-8020-4FB4-AC8C-C04232F89150}"/>
            </a:ext>
          </a:extLst>
        </xdr:cNvPr>
        <xdr:cNvCxnSpPr/>
      </xdr:nvCxnSpPr>
      <xdr:spPr>
        <a:xfrm>
          <a:off x="16230600" y="122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99803</xdr:rowOff>
    </xdr:from>
    <xdr:to>
      <xdr:col>85</xdr:col>
      <xdr:colOff>127000</xdr:colOff>
      <xdr:row>78</xdr:row>
      <xdr:rowOff>94143</xdr:rowOff>
    </xdr:to>
    <xdr:cxnSp macro="">
      <xdr:nvCxnSpPr>
        <xdr:cNvPr id="635" name="直線コネクタ 634">
          <a:extLst>
            <a:ext uri="{FF2B5EF4-FFF2-40B4-BE49-F238E27FC236}">
              <a16:creationId xmlns:a16="http://schemas.microsoft.com/office/drawing/2014/main" id="{0580DC47-235B-45D9-B758-9D26B4F193EF}"/>
            </a:ext>
          </a:extLst>
        </xdr:cNvPr>
        <xdr:cNvCxnSpPr/>
      </xdr:nvCxnSpPr>
      <xdr:spPr>
        <a:xfrm>
          <a:off x="15481300" y="13130003"/>
          <a:ext cx="838200" cy="33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145530</xdr:rowOff>
    </xdr:from>
    <xdr:ext cx="469744" cy="259045"/>
    <xdr:sp macro="" textlink="">
      <xdr:nvSpPr>
        <xdr:cNvPr id="636" name="災害復旧費平均値テキスト">
          <a:extLst>
            <a:ext uri="{FF2B5EF4-FFF2-40B4-BE49-F238E27FC236}">
              <a16:creationId xmlns:a16="http://schemas.microsoft.com/office/drawing/2014/main" id="{C41616B1-6E43-4CBE-83C5-F2A31C8C0279}"/>
            </a:ext>
          </a:extLst>
        </xdr:cNvPr>
        <xdr:cNvSpPr txBox="1"/>
      </xdr:nvSpPr>
      <xdr:spPr>
        <a:xfrm>
          <a:off x="16370300" y="13518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167103</xdr:rowOff>
    </xdr:from>
    <xdr:to>
      <xdr:col>85</xdr:col>
      <xdr:colOff>177800</xdr:colOff>
      <xdr:row>79</xdr:row>
      <xdr:rowOff>97253</xdr:rowOff>
    </xdr:to>
    <xdr:sp macro="" textlink="">
      <xdr:nvSpPr>
        <xdr:cNvPr id="637" name="フローチャート: 判断 636">
          <a:extLst>
            <a:ext uri="{FF2B5EF4-FFF2-40B4-BE49-F238E27FC236}">
              <a16:creationId xmlns:a16="http://schemas.microsoft.com/office/drawing/2014/main" id="{93E75B16-2EAB-417A-8C71-10705EDF15D7}"/>
            </a:ext>
          </a:extLst>
        </xdr:cNvPr>
        <xdr:cNvSpPr/>
      </xdr:nvSpPr>
      <xdr:spPr>
        <a:xfrm>
          <a:off x="16268700" y="1354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125581</xdr:rowOff>
    </xdr:from>
    <xdr:to>
      <xdr:col>81</xdr:col>
      <xdr:colOff>50800</xdr:colOff>
      <xdr:row>76</xdr:row>
      <xdr:rowOff>99803</xdr:rowOff>
    </xdr:to>
    <xdr:cxnSp macro="">
      <xdr:nvCxnSpPr>
        <xdr:cNvPr id="638" name="直線コネクタ 637">
          <a:extLst>
            <a:ext uri="{FF2B5EF4-FFF2-40B4-BE49-F238E27FC236}">
              <a16:creationId xmlns:a16="http://schemas.microsoft.com/office/drawing/2014/main" id="{D23D8F8A-9EC7-4211-8C21-EE154C37483A}"/>
            </a:ext>
          </a:extLst>
        </xdr:cNvPr>
        <xdr:cNvCxnSpPr/>
      </xdr:nvCxnSpPr>
      <xdr:spPr>
        <a:xfrm>
          <a:off x="14592300" y="12984331"/>
          <a:ext cx="889000" cy="14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157251</xdr:rowOff>
    </xdr:from>
    <xdr:to>
      <xdr:col>81</xdr:col>
      <xdr:colOff>101600</xdr:colOff>
      <xdr:row>79</xdr:row>
      <xdr:rowOff>87401</xdr:rowOff>
    </xdr:to>
    <xdr:sp macro="" textlink="">
      <xdr:nvSpPr>
        <xdr:cNvPr id="639" name="フローチャート: 判断 638">
          <a:extLst>
            <a:ext uri="{FF2B5EF4-FFF2-40B4-BE49-F238E27FC236}">
              <a16:creationId xmlns:a16="http://schemas.microsoft.com/office/drawing/2014/main" id="{89D262D9-1979-4212-BC31-B84CAFE49DE8}"/>
            </a:ext>
          </a:extLst>
        </xdr:cNvPr>
        <xdr:cNvSpPr/>
      </xdr:nvSpPr>
      <xdr:spPr>
        <a:xfrm>
          <a:off x="15430500" y="13530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78528</xdr:rowOff>
    </xdr:from>
    <xdr:ext cx="469744" cy="259045"/>
    <xdr:sp macro="" textlink="">
      <xdr:nvSpPr>
        <xdr:cNvPr id="640" name="テキスト ボックス 639">
          <a:extLst>
            <a:ext uri="{FF2B5EF4-FFF2-40B4-BE49-F238E27FC236}">
              <a16:creationId xmlns:a16="http://schemas.microsoft.com/office/drawing/2014/main" id="{DC3D1D33-83F2-4FC9-942A-5BFA2C1CCFEB}"/>
            </a:ext>
          </a:extLst>
        </xdr:cNvPr>
        <xdr:cNvSpPr txBox="1"/>
      </xdr:nvSpPr>
      <xdr:spPr>
        <a:xfrm>
          <a:off x="15246428" y="1362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125581</xdr:rowOff>
    </xdr:from>
    <xdr:to>
      <xdr:col>76</xdr:col>
      <xdr:colOff>114300</xdr:colOff>
      <xdr:row>77</xdr:row>
      <xdr:rowOff>123427</xdr:rowOff>
    </xdr:to>
    <xdr:cxnSp macro="">
      <xdr:nvCxnSpPr>
        <xdr:cNvPr id="641" name="直線コネクタ 640">
          <a:extLst>
            <a:ext uri="{FF2B5EF4-FFF2-40B4-BE49-F238E27FC236}">
              <a16:creationId xmlns:a16="http://schemas.microsoft.com/office/drawing/2014/main" id="{423AF4DE-6D5A-4B86-8D2C-9655810D5961}"/>
            </a:ext>
          </a:extLst>
        </xdr:cNvPr>
        <xdr:cNvCxnSpPr/>
      </xdr:nvCxnSpPr>
      <xdr:spPr>
        <a:xfrm flipV="1">
          <a:off x="13703300" y="12984331"/>
          <a:ext cx="889000" cy="34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137700</xdr:rowOff>
    </xdr:from>
    <xdr:to>
      <xdr:col>76</xdr:col>
      <xdr:colOff>165100</xdr:colOff>
      <xdr:row>79</xdr:row>
      <xdr:rowOff>67850</xdr:rowOff>
    </xdr:to>
    <xdr:sp macro="" textlink="">
      <xdr:nvSpPr>
        <xdr:cNvPr id="642" name="フローチャート: 判断 641">
          <a:extLst>
            <a:ext uri="{FF2B5EF4-FFF2-40B4-BE49-F238E27FC236}">
              <a16:creationId xmlns:a16="http://schemas.microsoft.com/office/drawing/2014/main" id="{E34188B9-1486-47D9-B491-A98340A1A3D2}"/>
            </a:ext>
          </a:extLst>
        </xdr:cNvPr>
        <xdr:cNvSpPr/>
      </xdr:nvSpPr>
      <xdr:spPr>
        <a:xfrm>
          <a:off x="14541500" y="135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58977</xdr:rowOff>
    </xdr:from>
    <xdr:ext cx="469744" cy="259045"/>
    <xdr:sp macro="" textlink="">
      <xdr:nvSpPr>
        <xdr:cNvPr id="643" name="テキスト ボックス 642">
          <a:extLst>
            <a:ext uri="{FF2B5EF4-FFF2-40B4-BE49-F238E27FC236}">
              <a16:creationId xmlns:a16="http://schemas.microsoft.com/office/drawing/2014/main" id="{62EF9004-E099-4130-9A56-F7372423E8B7}"/>
            </a:ext>
          </a:extLst>
        </xdr:cNvPr>
        <xdr:cNvSpPr txBox="1"/>
      </xdr:nvSpPr>
      <xdr:spPr>
        <a:xfrm>
          <a:off x="14357428" y="136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2747</xdr:rowOff>
    </xdr:from>
    <xdr:to>
      <xdr:col>71</xdr:col>
      <xdr:colOff>177800</xdr:colOff>
      <xdr:row>77</xdr:row>
      <xdr:rowOff>123427</xdr:rowOff>
    </xdr:to>
    <xdr:cxnSp macro="">
      <xdr:nvCxnSpPr>
        <xdr:cNvPr id="644" name="直線コネクタ 643">
          <a:extLst>
            <a:ext uri="{FF2B5EF4-FFF2-40B4-BE49-F238E27FC236}">
              <a16:creationId xmlns:a16="http://schemas.microsoft.com/office/drawing/2014/main" id="{EF409D6D-E9BF-4828-BE6F-8D852FFB4C85}"/>
            </a:ext>
          </a:extLst>
        </xdr:cNvPr>
        <xdr:cNvCxnSpPr/>
      </xdr:nvCxnSpPr>
      <xdr:spPr>
        <a:xfrm>
          <a:off x="12814300" y="13204397"/>
          <a:ext cx="889000" cy="1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46326</xdr:rowOff>
    </xdr:from>
    <xdr:to>
      <xdr:col>72</xdr:col>
      <xdr:colOff>38100</xdr:colOff>
      <xdr:row>78</xdr:row>
      <xdr:rowOff>147926</xdr:rowOff>
    </xdr:to>
    <xdr:sp macro="" textlink="">
      <xdr:nvSpPr>
        <xdr:cNvPr id="645" name="フローチャート: 判断 644">
          <a:extLst>
            <a:ext uri="{FF2B5EF4-FFF2-40B4-BE49-F238E27FC236}">
              <a16:creationId xmlns:a16="http://schemas.microsoft.com/office/drawing/2014/main" id="{71166C39-6C65-409E-9E8B-6234911EA8A5}"/>
            </a:ext>
          </a:extLst>
        </xdr:cNvPr>
        <xdr:cNvSpPr/>
      </xdr:nvSpPr>
      <xdr:spPr>
        <a:xfrm>
          <a:off x="13652500" y="1341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139053</xdr:rowOff>
    </xdr:from>
    <xdr:ext cx="534377" cy="259045"/>
    <xdr:sp macro="" textlink="">
      <xdr:nvSpPr>
        <xdr:cNvPr id="646" name="テキスト ボックス 645">
          <a:extLst>
            <a:ext uri="{FF2B5EF4-FFF2-40B4-BE49-F238E27FC236}">
              <a16:creationId xmlns:a16="http://schemas.microsoft.com/office/drawing/2014/main" id="{AC042CF7-EC7A-433B-8821-32273864428F}"/>
            </a:ext>
          </a:extLst>
        </xdr:cNvPr>
        <xdr:cNvSpPr txBox="1"/>
      </xdr:nvSpPr>
      <xdr:spPr>
        <a:xfrm>
          <a:off x="13436111" y="135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29866</xdr:rowOff>
    </xdr:from>
    <xdr:to>
      <xdr:col>67</xdr:col>
      <xdr:colOff>101600</xdr:colOff>
      <xdr:row>78</xdr:row>
      <xdr:rowOff>131466</xdr:rowOff>
    </xdr:to>
    <xdr:sp macro="" textlink="">
      <xdr:nvSpPr>
        <xdr:cNvPr id="647" name="フローチャート: 判断 646">
          <a:extLst>
            <a:ext uri="{FF2B5EF4-FFF2-40B4-BE49-F238E27FC236}">
              <a16:creationId xmlns:a16="http://schemas.microsoft.com/office/drawing/2014/main" id="{3404A68A-F9A4-44F0-95C8-9B23B6D9BE08}"/>
            </a:ext>
          </a:extLst>
        </xdr:cNvPr>
        <xdr:cNvSpPr/>
      </xdr:nvSpPr>
      <xdr:spPr>
        <a:xfrm>
          <a:off x="12763500" y="134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122593</xdr:rowOff>
    </xdr:from>
    <xdr:ext cx="534377" cy="259045"/>
    <xdr:sp macro="" textlink="">
      <xdr:nvSpPr>
        <xdr:cNvPr id="648" name="テキスト ボックス 647">
          <a:extLst>
            <a:ext uri="{FF2B5EF4-FFF2-40B4-BE49-F238E27FC236}">
              <a16:creationId xmlns:a16="http://schemas.microsoft.com/office/drawing/2014/main" id="{D79FB0E4-A050-4E4D-A0C8-CEF33815589E}"/>
            </a:ext>
          </a:extLst>
        </xdr:cNvPr>
        <xdr:cNvSpPr txBox="1"/>
      </xdr:nvSpPr>
      <xdr:spPr>
        <a:xfrm>
          <a:off x="12547111" y="1349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F6C66EA6-6B9E-455D-9DED-A0B7685A45D9}"/>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8574FE96-D04C-4A34-AC55-B7C3E6C4941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8C485B2E-0DAC-4FA5-B9DC-6DA59C536CD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AA8A7CB1-12C8-445A-8883-704F65CB9023}"/>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6ADBDB6F-F316-4F26-8B13-4531433F1BC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43343</xdr:rowOff>
    </xdr:from>
    <xdr:to>
      <xdr:col>85</xdr:col>
      <xdr:colOff>177800</xdr:colOff>
      <xdr:row>78</xdr:row>
      <xdr:rowOff>144943</xdr:rowOff>
    </xdr:to>
    <xdr:sp macro="" textlink="">
      <xdr:nvSpPr>
        <xdr:cNvPr id="654" name="楕円 653">
          <a:extLst>
            <a:ext uri="{FF2B5EF4-FFF2-40B4-BE49-F238E27FC236}">
              <a16:creationId xmlns:a16="http://schemas.microsoft.com/office/drawing/2014/main" id="{1DA0DE59-3816-474C-B755-7ECD019412AB}"/>
            </a:ext>
          </a:extLst>
        </xdr:cNvPr>
        <xdr:cNvSpPr/>
      </xdr:nvSpPr>
      <xdr:spPr>
        <a:xfrm>
          <a:off x="16268700" y="134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66220</xdr:rowOff>
    </xdr:from>
    <xdr:ext cx="534377" cy="259045"/>
    <xdr:sp macro="" textlink="">
      <xdr:nvSpPr>
        <xdr:cNvPr id="655" name="災害復旧費該当値テキスト">
          <a:extLst>
            <a:ext uri="{FF2B5EF4-FFF2-40B4-BE49-F238E27FC236}">
              <a16:creationId xmlns:a16="http://schemas.microsoft.com/office/drawing/2014/main" id="{F1814CA8-EB8E-4459-A110-C89E78F1006B}"/>
            </a:ext>
          </a:extLst>
        </xdr:cNvPr>
        <xdr:cNvSpPr txBox="1"/>
      </xdr:nvSpPr>
      <xdr:spPr>
        <a:xfrm>
          <a:off x="16370300" y="132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49003</xdr:rowOff>
    </xdr:from>
    <xdr:to>
      <xdr:col>81</xdr:col>
      <xdr:colOff>101600</xdr:colOff>
      <xdr:row>76</xdr:row>
      <xdr:rowOff>150603</xdr:rowOff>
    </xdr:to>
    <xdr:sp macro="" textlink="">
      <xdr:nvSpPr>
        <xdr:cNvPr id="656" name="楕円 655">
          <a:extLst>
            <a:ext uri="{FF2B5EF4-FFF2-40B4-BE49-F238E27FC236}">
              <a16:creationId xmlns:a16="http://schemas.microsoft.com/office/drawing/2014/main" id="{82AF7F73-97B6-4487-8EA5-3854228716D0}"/>
            </a:ext>
          </a:extLst>
        </xdr:cNvPr>
        <xdr:cNvSpPr/>
      </xdr:nvSpPr>
      <xdr:spPr>
        <a:xfrm>
          <a:off x="15430500" y="130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167131</xdr:rowOff>
    </xdr:from>
    <xdr:ext cx="534377" cy="259045"/>
    <xdr:sp macro="" textlink="">
      <xdr:nvSpPr>
        <xdr:cNvPr id="657" name="テキスト ボックス 656">
          <a:extLst>
            <a:ext uri="{FF2B5EF4-FFF2-40B4-BE49-F238E27FC236}">
              <a16:creationId xmlns:a16="http://schemas.microsoft.com/office/drawing/2014/main" id="{4D662B6D-2564-4507-80AC-DA62F78BF58C}"/>
            </a:ext>
          </a:extLst>
        </xdr:cNvPr>
        <xdr:cNvSpPr txBox="1"/>
      </xdr:nvSpPr>
      <xdr:spPr>
        <a:xfrm>
          <a:off x="15214111" y="1285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74781</xdr:rowOff>
    </xdr:from>
    <xdr:to>
      <xdr:col>76</xdr:col>
      <xdr:colOff>165100</xdr:colOff>
      <xdr:row>76</xdr:row>
      <xdr:rowOff>4931</xdr:rowOff>
    </xdr:to>
    <xdr:sp macro="" textlink="">
      <xdr:nvSpPr>
        <xdr:cNvPr id="658" name="楕円 657">
          <a:extLst>
            <a:ext uri="{FF2B5EF4-FFF2-40B4-BE49-F238E27FC236}">
              <a16:creationId xmlns:a16="http://schemas.microsoft.com/office/drawing/2014/main" id="{EDCC4956-0279-4DD0-AF63-EA3D1C51B173}"/>
            </a:ext>
          </a:extLst>
        </xdr:cNvPr>
        <xdr:cNvSpPr/>
      </xdr:nvSpPr>
      <xdr:spPr>
        <a:xfrm>
          <a:off x="14541500" y="1293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21458</xdr:rowOff>
    </xdr:from>
    <xdr:ext cx="534377" cy="259045"/>
    <xdr:sp macro="" textlink="">
      <xdr:nvSpPr>
        <xdr:cNvPr id="659" name="テキスト ボックス 658">
          <a:extLst>
            <a:ext uri="{FF2B5EF4-FFF2-40B4-BE49-F238E27FC236}">
              <a16:creationId xmlns:a16="http://schemas.microsoft.com/office/drawing/2014/main" id="{635DE523-BEF0-43F2-B25B-13D43CB15221}"/>
            </a:ext>
          </a:extLst>
        </xdr:cNvPr>
        <xdr:cNvSpPr txBox="1"/>
      </xdr:nvSpPr>
      <xdr:spPr>
        <a:xfrm>
          <a:off x="14325111" y="1270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72627</xdr:rowOff>
    </xdr:from>
    <xdr:to>
      <xdr:col>72</xdr:col>
      <xdr:colOff>38100</xdr:colOff>
      <xdr:row>78</xdr:row>
      <xdr:rowOff>2777</xdr:rowOff>
    </xdr:to>
    <xdr:sp macro="" textlink="">
      <xdr:nvSpPr>
        <xdr:cNvPr id="660" name="楕円 659">
          <a:extLst>
            <a:ext uri="{FF2B5EF4-FFF2-40B4-BE49-F238E27FC236}">
              <a16:creationId xmlns:a16="http://schemas.microsoft.com/office/drawing/2014/main" id="{FADC4EA5-7D21-4E64-B199-3948B4340073}"/>
            </a:ext>
          </a:extLst>
        </xdr:cNvPr>
        <xdr:cNvSpPr/>
      </xdr:nvSpPr>
      <xdr:spPr>
        <a:xfrm>
          <a:off x="13652500" y="1327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19304</xdr:rowOff>
    </xdr:from>
    <xdr:ext cx="534377" cy="259045"/>
    <xdr:sp macro="" textlink="">
      <xdr:nvSpPr>
        <xdr:cNvPr id="661" name="テキスト ボックス 660">
          <a:extLst>
            <a:ext uri="{FF2B5EF4-FFF2-40B4-BE49-F238E27FC236}">
              <a16:creationId xmlns:a16="http://schemas.microsoft.com/office/drawing/2014/main" id="{06AA5016-3D4E-49BD-A578-8197412C0AD4}"/>
            </a:ext>
          </a:extLst>
        </xdr:cNvPr>
        <xdr:cNvSpPr txBox="1"/>
      </xdr:nvSpPr>
      <xdr:spPr>
        <a:xfrm>
          <a:off x="13436111" y="1304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123397</xdr:rowOff>
    </xdr:from>
    <xdr:to>
      <xdr:col>67</xdr:col>
      <xdr:colOff>101600</xdr:colOff>
      <xdr:row>77</xdr:row>
      <xdr:rowOff>53547</xdr:rowOff>
    </xdr:to>
    <xdr:sp macro="" textlink="">
      <xdr:nvSpPr>
        <xdr:cNvPr id="662" name="楕円 661">
          <a:extLst>
            <a:ext uri="{FF2B5EF4-FFF2-40B4-BE49-F238E27FC236}">
              <a16:creationId xmlns:a16="http://schemas.microsoft.com/office/drawing/2014/main" id="{5EBFA67A-2C1E-4000-91A4-72A8E7320EA4}"/>
            </a:ext>
          </a:extLst>
        </xdr:cNvPr>
        <xdr:cNvSpPr/>
      </xdr:nvSpPr>
      <xdr:spPr>
        <a:xfrm>
          <a:off x="12763500" y="131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70074</xdr:rowOff>
    </xdr:from>
    <xdr:ext cx="534377" cy="259045"/>
    <xdr:sp macro="" textlink="">
      <xdr:nvSpPr>
        <xdr:cNvPr id="663" name="テキスト ボックス 662">
          <a:extLst>
            <a:ext uri="{FF2B5EF4-FFF2-40B4-BE49-F238E27FC236}">
              <a16:creationId xmlns:a16="http://schemas.microsoft.com/office/drawing/2014/main" id="{6FCA9BC0-3D6E-4425-B21D-E09AC92FCC3A}"/>
            </a:ext>
          </a:extLst>
        </xdr:cNvPr>
        <xdr:cNvSpPr txBox="1"/>
      </xdr:nvSpPr>
      <xdr:spPr>
        <a:xfrm>
          <a:off x="12547111" y="129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A9ABC492-5AAB-4422-ABBD-C325DFD965A1}"/>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61859A21-5CCD-4C22-B197-FE927C8886F3}"/>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7B67E6F7-5262-465A-A2A4-1CA5C338E9D8}"/>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2DEFD90B-5B7F-44A1-A866-E50F95F9AB4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29DCAACD-DFDB-4103-871D-8C64C4288C3F}"/>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687D1443-0ACA-4C6C-8C31-13068205F72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E643C263-3A24-4288-B148-9BA6B7EBE6A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338C8EA4-A42F-4137-B522-3FFADFBE0BD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FEFD1584-5988-4146-A68D-65F3F234E1B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F474DD8C-CF30-4701-94B8-6E219D48C57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9D5C2447-90D1-4204-8833-2C5FC5DEC7B1}"/>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1EFD6B68-4D32-40DF-A05C-FBBF54ECF2C7}"/>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CE38BFF9-8FC9-4996-AF1B-9E4F06B5D3D5}"/>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D3590B2F-C952-4BD5-960A-E162C6AA690B}"/>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5DECAA46-B18B-46E9-9AFF-B27BFE62E2DD}"/>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B204E06A-C011-447D-8C76-95EF2B85CAAB}"/>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3B88F013-5A28-4163-90C1-5099FD9B7A5A}"/>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139D27FD-C2E4-4072-8A8E-26B0C6FFECE2}"/>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E99D0753-17D8-4172-A40D-2BD4A15FCD4B}"/>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D4E6CF12-6014-4D8A-BD31-D2C8E194184C}"/>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CA9EBE87-47EB-4F3F-A236-B1346136927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4C5AED3E-A9E5-462A-BDD2-62E6CAE207C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3EFD54F2-308D-4AF2-A355-C6C83DDE3913}"/>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74335</xdr:rowOff>
    </xdr:from>
    <xdr:to>
      <xdr:col>85</xdr:col>
      <xdr:colOff>126364</xdr:colOff>
      <xdr:row>98</xdr:row>
      <xdr:rowOff>31276</xdr:rowOff>
    </xdr:to>
    <xdr:cxnSp macro="">
      <xdr:nvCxnSpPr>
        <xdr:cNvPr id="687" name="直線コネクタ 686">
          <a:extLst>
            <a:ext uri="{FF2B5EF4-FFF2-40B4-BE49-F238E27FC236}">
              <a16:creationId xmlns:a16="http://schemas.microsoft.com/office/drawing/2014/main" id="{9953EA98-8973-450A-B6C8-816393785DAF}"/>
            </a:ext>
          </a:extLst>
        </xdr:cNvPr>
        <xdr:cNvCxnSpPr/>
      </xdr:nvCxnSpPr>
      <xdr:spPr>
        <a:xfrm flipV="1">
          <a:off x="16317595" y="15504835"/>
          <a:ext cx="1269" cy="1328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35103</xdr:rowOff>
    </xdr:from>
    <xdr:ext cx="534377" cy="259045"/>
    <xdr:sp macro="" textlink="">
      <xdr:nvSpPr>
        <xdr:cNvPr id="688" name="公債費最小値テキスト">
          <a:extLst>
            <a:ext uri="{FF2B5EF4-FFF2-40B4-BE49-F238E27FC236}">
              <a16:creationId xmlns:a16="http://schemas.microsoft.com/office/drawing/2014/main" id="{84619A22-CBB5-4CB6-90D3-FC0E617847B0}"/>
            </a:ext>
          </a:extLst>
        </xdr:cNvPr>
        <xdr:cNvSpPr txBox="1"/>
      </xdr:nvSpPr>
      <xdr:spPr>
        <a:xfrm>
          <a:off x="16370300" y="1683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31276</xdr:rowOff>
    </xdr:from>
    <xdr:to>
      <xdr:col>86</xdr:col>
      <xdr:colOff>25400</xdr:colOff>
      <xdr:row>98</xdr:row>
      <xdr:rowOff>31276</xdr:rowOff>
    </xdr:to>
    <xdr:cxnSp macro="">
      <xdr:nvCxnSpPr>
        <xdr:cNvPr id="689" name="直線コネクタ 688">
          <a:extLst>
            <a:ext uri="{FF2B5EF4-FFF2-40B4-BE49-F238E27FC236}">
              <a16:creationId xmlns:a16="http://schemas.microsoft.com/office/drawing/2014/main" id="{CD22B9BC-9125-4145-841B-FB62680D2B41}"/>
            </a:ext>
          </a:extLst>
        </xdr:cNvPr>
        <xdr:cNvCxnSpPr/>
      </xdr:nvCxnSpPr>
      <xdr:spPr>
        <a:xfrm>
          <a:off x="16230600" y="168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21012</xdr:rowOff>
    </xdr:from>
    <xdr:ext cx="599010" cy="259045"/>
    <xdr:sp macro="" textlink="">
      <xdr:nvSpPr>
        <xdr:cNvPr id="690" name="公債費最大値テキスト">
          <a:extLst>
            <a:ext uri="{FF2B5EF4-FFF2-40B4-BE49-F238E27FC236}">
              <a16:creationId xmlns:a16="http://schemas.microsoft.com/office/drawing/2014/main" id="{952E5B51-6454-4B13-A7B7-60DBDD269212}"/>
            </a:ext>
          </a:extLst>
        </xdr:cNvPr>
        <xdr:cNvSpPr txBox="1"/>
      </xdr:nvSpPr>
      <xdr:spPr>
        <a:xfrm>
          <a:off x="16370300" y="1528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198,578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74335</xdr:rowOff>
    </xdr:from>
    <xdr:to>
      <xdr:col>86</xdr:col>
      <xdr:colOff>25400</xdr:colOff>
      <xdr:row>90</xdr:row>
      <xdr:rowOff>74335</xdr:rowOff>
    </xdr:to>
    <xdr:cxnSp macro="">
      <xdr:nvCxnSpPr>
        <xdr:cNvPr id="691" name="直線コネクタ 690">
          <a:extLst>
            <a:ext uri="{FF2B5EF4-FFF2-40B4-BE49-F238E27FC236}">
              <a16:creationId xmlns:a16="http://schemas.microsoft.com/office/drawing/2014/main" id="{1B7F18D9-C58D-4CE6-987D-FEBE63A53655}"/>
            </a:ext>
          </a:extLst>
        </xdr:cNvPr>
        <xdr:cNvCxnSpPr/>
      </xdr:nvCxnSpPr>
      <xdr:spPr>
        <a:xfrm>
          <a:off x="16230600" y="1550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113274</xdr:rowOff>
    </xdr:from>
    <xdr:to>
      <xdr:col>85</xdr:col>
      <xdr:colOff>127000</xdr:colOff>
      <xdr:row>97</xdr:row>
      <xdr:rowOff>118928</xdr:rowOff>
    </xdr:to>
    <xdr:cxnSp macro="">
      <xdr:nvCxnSpPr>
        <xdr:cNvPr id="692" name="直線コネクタ 691">
          <a:extLst>
            <a:ext uri="{FF2B5EF4-FFF2-40B4-BE49-F238E27FC236}">
              <a16:creationId xmlns:a16="http://schemas.microsoft.com/office/drawing/2014/main" id="{1B855032-BC5D-4A2A-83EE-F94CE8297BCE}"/>
            </a:ext>
          </a:extLst>
        </xdr:cNvPr>
        <xdr:cNvCxnSpPr/>
      </xdr:nvCxnSpPr>
      <xdr:spPr>
        <a:xfrm flipV="1">
          <a:off x="15481300" y="16743924"/>
          <a:ext cx="8382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87896</xdr:rowOff>
    </xdr:from>
    <xdr:ext cx="534377" cy="259045"/>
    <xdr:sp macro="" textlink="">
      <xdr:nvSpPr>
        <xdr:cNvPr id="693" name="公債費平均値テキスト">
          <a:extLst>
            <a:ext uri="{FF2B5EF4-FFF2-40B4-BE49-F238E27FC236}">
              <a16:creationId xmlns:a16="http://schemas.microsoft.com/office/drawing/2014/main" id="{2794ABE9-F353-47C6-B7F3-6E6EF12D2661}"/>
            </a:ext>
          </a:extLst>
        </xdr:cNvPr>
        <xdr:cNvSpPr txBox="1"/>
      </xdr:nvSpPr>
      <xdr:spPr>
        <a:xfrm>
          <a:off x="16370300" y="16375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65019</xdr:rowOff>
    </xdr:from>
    <xdr:to>
      <xdr:col>85</xdr:col>
      <xdr:colOff>177800</xdr:colOff>
      <xdr:row>96</xdr:row>
      <xdr:rowOff>166619</xdr:rowOff>
    </xdr:to>
    <xdr:sp macro="" textlink="">
      <xdr:nvSpPr>
        <xdr:cNvPr id="694" name="フローチャート: 判断 693">
          <a:extLst>
            <a:ext uri="{FF2B5EF4-FFF2-40B4-BE49-F238E27FC236}">
              <a16:creationId xmlns:a16="http://schemas.microsoft.com/office/drawing/2014/main" id="{26ABC70B-24DA-448E-8C50-185AA8CCEB48}"/>
            </a:ext>
          </a:extLst>
        </xdr:cNvPr>
        <xdr:cNvSpPr/>
      </xdr:nvSpPr>
      <xdr:spPr>
        <a:xfrm>
          <a:off x="162687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118928</xdr:rowOff>
    </xdr:from>
    <xdr:to>
      <xdr:col>81</xdr:col>
      <xdr:colOff>50800</xdr:colOff>
      <xdr:row>97</xdr:row>
      <xdr:rowOff>128102</xdr:rowOff>
    </xdr:to>
    <xdr:cxnSp macro="">
      <xdr:nvCxnSpPr>
        <xdr:cNvPr id="695" name="直線コネクタ 694">
          <a:extLst>
            <a:ext uri="{FF2B5EF4-FFF2-40B4-BE49-F238E27FC236}">
              <a16:creationId xmlns:a16="http://schemas.microsoft.com/office/drawing/2014/main" id="{436665F0-544F-42B8-B7F4-32EF308C7473}"/>
            </a:ext>
          </a:extLst>
        </xdr:cNvPr>
        <xdr:cNvCxnSpPr/>
      </xdr:nvCxnSpPr>
      <xdr:spPr>
        <a:xfrm flipV="1">
          <a:off x="14592300" y="16749578"/>
          <a:ext cx="8890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46351</xdr:rowOff>
    </xdr:from>
    <xdr:to>
      <xdr:col>81</xdr:col>
      <xdr:colOff>101600</xdr:colOff>
      <xdr:row>96</xdr:row>
      <xdr:rowOff>147951</xdr:rowOff>
    </xdr:to>
    <xdr:sp macro="" textlink="">
      <xdr:nvSpPr>
        <xdr:cNvPr id="696" name="フローチャート: 判断 695">
          <a:extLst>
            <a:ext uri="{FF2B5EF4-FFF2-40B4-BE49-F238E27FC236}">
              <a16:creationId xmlns:a16="http://schemas.microsoft.com/office/drawing/2014/main" id="{ACC74237-EE96-44FE-A45F-44EBACDE2AAE}"/>
            </a:ext>
          </a:extLst>
        </xdr:cNvPr>
        <xdr:cNvSpPr/>
      </xdr:nvSpPr>
      <xdr:spPr>
        <a:xfrm>
          <a:off x="15430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164478</xdr:rowOff>
    </xdr:from>
    <xdr:ext cx="534377" cy="259045"/>
    <xdr:sp macro="" textlink="">
      <xdr:nvSpPr>
        <xdr:cNvPr id="697" name="テキスト ボックス 696">
          <a:extLst>
            <a:ext uri="{FF2B5EF4-FFF2-40B4-BE49-F238E27FC236}">
              <a16:creationId xmlns:a16="http://schemas.microsoft.com/office/drawing/2014/main" id="{5ADBDF7C-1BE6-45A6-A620-462594C8760A}"/>
            </a:ext>
          </a:extLst>
        </xdr:cNvPr>
        <xdr:cNvSpPr txBox="1"/>
      </xdr:nvSpPr>
      <xdr:spPr>
        <a:xfrm>
          <a:off x="15214111" y="1628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117602</xdr:rowOff>
    </xdr:from>
    <xdr:to>
      <xdr:col>76</xdr:col>
      <xdr:colOff>114300</xdr:colOff>
      <xdr:row>97</xdr:row>
      <xdr:rowOff>128102</xdr:rowOff>
    </xdr:to>
    <xdr:cxnSp macro="">
      <xdr:nvCxnSpPr>
        <xdr:cNvPr id="698" name="直線コネクタ 697">
          <a:extLst>
            <a:ext uri="{FF2B5EF4-FFF2-40B4-BE49-F238E27FC236}">
              <a16:creationId xmlns:a16="http://schemas.microsoft.com/office/drawing/2014/main" id="{17D84906-7466-4705-B13D-2DE67D1072FF}"/>
            </a:ext>
          </a:extLst>
        </xdr:cNvPr>
        <xdr:cNvCxnSpPr/>
      </xdr:nvCxnSpPr>
      <xdr:spPr>
        <a:xfrm>
          <a:off x="13703300" y="16748252"/>
          <a:ext cx="889000" cy="1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75961</xdr:rowOff>
    </xdr:from>
    <xdr:to>
      <xdr:col>76</xdr:col>
      <xdr:colOff>165100</xdr:colOff>
      <xdr:row>97</xdr:row>
      <xdr:rowOff>6111</xdr:rowOff>
    </xdr:to>
    <xdr:sp macro="" textlink="">
      <xdr:nvSpPr>
        <xdr:cNvPr id="699" name="フローチャート: 判断 698">
          <a:extLst>
            <a:ext uri="{FF2B5EF4-FFF2-40B4-BE49-F238E27FC236}">
              <a16:creationId xmlns:a16="http://schemas.microsoft.com/office/drawing/2014/main" id="{DB83A8D9-7B8C-4B5E-B805-2E4008FD8C0B}"/>
            </a:ext>
          </a:extLst>
        </xdr:cNvPr>
        <xdr:cNvSpPr/>
      </xdr:nvSpPr>
      <xdr:spPr>
        <a:xfrm>
          <a:off x="14541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22638</xdr:rowOff>
    </xdr:from>
    <xdr:ext cx="534377" cy="259045"/>
    <xdr:sp macro="" textlink="">
      <xdr:nvSpPr>
        <xdr:cNvPr id="700" name="テキスト ボックス 699">
          <a:extLst>
            <a:ext uri="{FF2B5EF4-FFF2-40B4-BE49-F238E27FC236}">
              <a16:creationId xmlns:a16="http://schemas.microsoft.com/office/drawing/2014/main" id="{49B8DF67-B352-4ED4-960C-71B5AFDCE8B4}"/>
            </a:ext>
          </a:extLst>
        </xdr:cNvPr>
        <xdr:cNvSpPr txBox="1"/>
      </xdr:nvSpPr>
      <xdr:spPr>
        <a:xfrm>
          <a:off x="14325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90360</xdr:rowOff>
    </xdr:from>
    <xdr:to>
      <xdr:col>71</xdr:col>
      <xdr:colOff>177800</xdr:colOff>
      <xdr:row>97</xdr:row>
      <xdr:rowOff>117602</xdr:rowOff>
    </xdr:to>
    <xdr:cxnSp macro="">
      <xdr:nvCxnSpPr>
        <xdr:cNvPr id="701" name="直線コネクタ 700">
          <a:extLst>
            <a:ext uri="{FF2B5EF4-FFF2-40B4-BE49-F238E27FC236}">
              <a16:creationId xmlns:a16="http://schemas.microsoft.com/office/drawing/2014/main" id="{97D6ED68-B11D-4FD8-B50C-CFA86BD1FEF7}"/>
            </a:ext>
          </a:extLst>
        </xdr:cNvPr>
        <xdr:cNvCxnSpPr/>
      </xdr:nvCxnSpPr>
      <xdr:spPr>
        <a:xfrm>
          <a:off x="12814300" y="1672101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169907</xdr:rowOff>
    </xdr:from>
    <xdr:to>
      <xdr:col>72</xdr:col>
      <xdr:colOff>38100</xdr:colOff>
      <xdr:row>97</xdr:row>
      <xdr:rowOff>100057</xdr:rowOff>
    </xdr:to>
    <xdr:sp macro="" textlink="">
      <xdr:nvSpPr>
        <xdr:cNvPr id="702" name="フローチャート: 判断 701">
          <a:extLst>
            <a:ext uri="{FF2B5EF4-FFF2-40B4-BE49-F238E27FC236}">
              <a16:creationId xmlns:a16="http://schemas.microsoft.com/office/drawing/2014/main" id="{B2AB5CA2-F4BD-4D3C-9C93-654D5D16FE7B}"/>
            </a:ext>
          </a:extLst>
        </xdr:cNvPr>
        <xdr:cNvSpPr/>
      </xdr:nvSpPr>
      <xdr:spPr>
        <a:xfrm>
          <a:off x="13652500" y="166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116584</xdr:rowOff>
    </xdr:from>
    <xdr:ext cx="534377" cy="259045"/>
    <xdr:sp macro="" textlink="">
      <xdr:nvSpPr>
        <xdr:cNvPr id="703" name="テキスト ボックス 702">
          <a:extLst>
            <a:ext uri="{FF2B5EF4-FFF2-40B4-BE49-F238E27FC236}">
              <a16:creationId xmlns:a16="http://schemas.microsoft.com/office/drawing/2014/main" id="{5BF3A15F-5EDF-474D-913B-2F753934C8CE}"/>
            </a:ext>
          </a:extLst>
        </xdr:cNvPr>
        <xdr:cNvSpPr txBox="1"/>
      </xdr:nvSpPr>
      <xdr:spPr>
        <a:xfrm>
          <a:off x="13436111" y="164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151476</xdr:rowOff>
    </xdr:from>
    <xdr:to>
      <xdr:col>67</xdr:col>
      <xdr:colOff>101600</xdr:colOff>
      <xdr:row>97</xdr:row>
      <xdr:rowOff>81626</xdr:rowOff>
    </xdr:to>
    <xdr:sp macro="" textlink="">
      <xdr:nvSpPr>
        <xdr:cNvPr id="704" name="フローチャート: 判断 703">
          <a:extLst>
            <a:ext uri="{FF2B5EF4-FFF2-40B4-BE49-F238E27FC236}">
              <a16:creationId xmlns:a16="http://schemas.microsoft.com/office/drawing/2014/main" id="{BB899B53-216F-453F-B980-55B82188C363}"/>
            </a:ext>
          </a:extLst>
        </xdr:cNvPr>
        <xdr:cNvSpPr/>
      </xdr:nvSpPr>
      <xdr:spPr>
        <a:xfrm>
          <a:off x="12763500" y="166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98153</xdr:rowOff>
    </xdr:from>
    <xdr:ext cx="534377" cy="259045"/>
    <xdr:sp macro="" textlink="">
      <xdr:nvSpPr>
        <xdr:cNvPr id="705" name="テキスト ボックス 704">
          <a:extLst>
            <a:ext uri="{FF2B5EF4-FFF2-40B4-BE49-F238E27FC236}">
              <a16:creationId xmlns:a16="http://schemas.microsoft.com/office/drawing/2014/main" id="{740CC27E-BE9A-4A9C-A792-BCB16A27DFCE}"/>
            </a:ext>
          </a:extLst>
        </xdr:cNvPr>
        <xdr:cNvSpPr txBox="1"/>
      </xdr:nvSpPr>
      <xdr:spPr>
        <a:xfrm>
          <a:off x="12547111" y="1638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93121699-4F15-41C4-80DB-9EC7A3BFB7E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5A8D60C2-1511-4220-8C35-75E189C569B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B58265C2-173B-4421-8772-EE2CAB172C98}"/>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368FFF2A-CB44-457C-9E2B-13CCC7DC0D2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7CA7B62F-75DC-457E-9FAC-87E26B5E86F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62474</xdr:rowOff>
    </xdr:from>
    <xdr:to>
      <xdr:col>85</xdr:col>
      <xdr:colOff>177800</xdr:colOff>
      <xdr:row>97</xdr:row>
      <xdr:rowOff>164074</xdr:rowOff>
    </xdr:to>
    <xdr:sp macro="" textlink="">
      <xdr:nvSpPr>
        <xdr:cNvPr id="711" name="楕円 710">
          <a:extLst>
            <a:ext uri="{FF2B5EF4-FFF2-40B4-BE49-F238E27FC236}">
              <a16:creationId xmlns:a16="http://schemas.microsoft.com/office/drawing/2014/main" id="{D98F0873-8628-4321-8181-6A2F13C1C8D2}"/>
            </a:ext>
          </a:extLst>
        </xdr:cNvPr>
        <xdr:cNvSpPr/>
      </xdr:nvSpPr>
      <xdr:spPr>
        <a:xfrm>
          <a:off x="16268700" y="166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148851</xdr:rowOff>
    </xdr:from>
    <xdr:ext cx="534377" cy="259045"/>
    <xdr:sp macro="" textlink="">
      <xdr:nvSpPr>
        <xdr:cNvPr id="712" name="公債費該当値テキスト">
          <a:extLst>
            <a:ext uri="{FF2B5EF4-FFF2-40B4-BE49-F238E27FC236}">
              <a16:creationId xmlns:a16="http://schemas.microsoft.com/office/drawing/2014/main" id="{EF5DD6A4-B2ED-4B9D-BD6D-BD74A2E30DBC}"/>
            </a:ext>
          </a:extLst>
        </xdr:cNvPr>
        <xdr:cNvSpPr txBox="1"/>
      </xdr:nvSpPr>
      <xdr:spPr>
        <a:xfrm>
          <a:off x="16370300" y="166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68128</xdr:rowOff>
    </xdr:from>
    <xdr:to>
      <xdr:col>81</xdr:col>
      <xdr:colOff>101600</xdr:colOff>
      <xdr:row>97</xdr:row>
      <xdr:rowOff>169728</xdr:rowOff>
    </xdr:to>
    <xdr:sp macro="" textlink="">
      <xdr:nvSpPr>
        <xdr:cNvPr id="713" name="楕円 712">
          <a:extLst>
            <a:ext uri="{FF2B5EF4-FFF2-40B4-BE49-F238E27FC236}">
              <a16:creationId xmlns:a16="http://schemas.microsoft.com/office/drawing/2014/main" id="{DE1A3161-F076-4264-AE3A-2D92A06A75A2}"/>
            </a:ext>
          </a:extLst>
        </xdr:cNvPr>
        <xdr:cNvSpPr/>
      </xdr:nvSpPr>
      <xdr:spPr>
        <a:xfrm>
          <a:off x="15430500" y="166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160855</xdr:rowOff>
    </xdr:from>
    <xdr:ext cx="534377" cy="259045"/>
    <xdr:sp macro="" textlink="">
      <xdr:nvSpPr>
        <xdr:cNvPr id="714" name="テキスト ボックス 713">
          <a:extLst>
            <a:ext uri="{FF2B5EF4-FFF2-40B4-BE49-F238E27FC236}">
              <a16:creationId xmlns:a16="http://schemas.microsoft.com/office/drawing/2014/main" id="{824D1B63-5025-424C-B004-04E6A0E74745}"/>
            </a:ext>
          </a:extLst>
        </xdr:cNvPr>
        <xdr:cNvSpPr txBox="1"/>
      </xdr:nvSpPr>
      <xdr:spPr>
        <a:xfrm>
          <a:off x="15214111" y="1679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77302</xdr:rowOff>
    </xdr:from>
    <xdr:to>
      <xdr:col>76</xdr:col>
      <xdr:colOff>165100</xdr:colOff>
      <xdr:row>98</xdr:row>
      <xdr:rowOff>7452</xdr:rowOff>
    </xdr:to>
    <xdr:sp macro="" textlink="">
      <xdr:nvSpPr>
        <xdr:cNvPr id="715" name="楕円 714">
          <a:extLst>
            <a:ext uri="{FF2B5EF4-FFF2-40B4-BE49-F238E27FC236}">
              <a16:creationId xmlns:a16="http://schemas.microsoft.com/office/drawing/2014/main" id="{3B7435A0-40E1-474D-BB0D-E66CA7CFF164}"/>
            </a:ext>
          </a:extLst>
        </xdr:cNvPr>
        <xdr:cNvSpPr/>
      </xdr:nvSpPr>
      <xdr:spPr>
        <a:xfrm>
          <a:off x="14541500" y="1670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170029</xdr:rowOff>
    </xdr:from>
    <xdr:ext cx="534377" cy="259045"/>
    <xdr:sp macro="" textlink="">
      <xdr:nvSpPr>
        <xdr:cNvPr id="716" name="テキスト ボックス 715">
          <a:extLst>
            <a:ext uri="{FF2B5EF4-FFF2-40B4-BE49-F238E27FC236}">
              <a16:creationId xmlns:a16="http://schemas.microsoft.com/office/drawing/2014/main" id="{30964DC2-AE8A-4813-937B-39DFF9FC604B}"/>
            </a:ext>
          </a:extLst>
        </xdr:cNvPr>
        <xdr:cNvSpPr txBox="1"/>
      </xdr:nvSpPr>
      <xdr:spPr>
        <a:xfrm>
          <a:off x="14325111" y="1680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66802</xdr:rowOff>
    </xdr:from>
    <xdr:to>
      <xdr:col>72</xdr:col>
      <xdr:colOff>38100</xdr:colOff>
      <xdr:row>97</xdr:row>
      <xdr:rowOff>168402</xdr:rowOff>
    </xdr:to>
    <xdr:sp macro="" textlink="">
      <xdr:nvSpPr>
        <xdr:cNvPr id="717" name="楕円 716">
          <a:extLst>
            <a:ext uri="{FF2B5EF4-FFF2-40B4-BE49-F238E27FC236}">
              <a16:creationId xmlns:a16="http://schemas.microsoft.com/office/drawing/2014/main" id="{CBA3F914-93FD-44C5-B9A1-4269A1E626EB}"/>
            </a:ext>
          </a:extLst>
        </xdr:cNvPr>
        <xdr:cNvSpPr/>
      </xdr:nvSpPr>
      <xdr:spPr>
        <a:xfrm>
          <a:off x="13652500" y="166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159529</xdr:rowOff>
    </xdr:from>
    <xdr:ext cx="534377" cy="259045"/>
    <xdr:sp macro="" textlink="">
      <xdr:nvSpPr>
        <xdr:cNvPr id="718" name="テキスト ボックス 717">
          <a:extLst>
            <a:ext uri="{FF2B5EF4-FFF2-40B4-BE49-F238E27FC236}">
              <a16:creationId xmlns:a16="http://schemas.microsoft.com/office/drawing/2014/main" id="{FD8C8308-BA22-4FA5-881C-ECBC68AE4195}"/>
            </a:ext>
          </a:extLst>
        </xdr:cNvPr>
        <xdr:cNvSpPr txBox="1"/>
      </xdr:nvSpPr>
      <xdr:spPr>
        <a:xfrm>
          <a:off x="13436111" y="167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39560</xdr:rowOff>
    </xdr:from>
    <xdr:to>
      <xdr:col>67</xdr:col>
      <xdr:colOff>101600</xdr:colOff>
      <xdr:row>97</xdr:row>
      <xdr:rowOff>141160</xdr:rowOff>
    </xdr:to>
    <xdr:sp macro="" textlink="">
      <xdr:nvSpPr>
        <xdr:cNvPr id="719" name="楕円 718">
          <a:extLst>
            <a:ext uri="{FF2B5EF4-FFF2-40B4-BE49-F238E27FC236}">
              <a16:creationId xmlns:a16="http://schemas.microsoft.com/office/drawing/2014/main" id="{E36722A2-734E-44A5-9386-57AB2AB9887E}"/>
            </a:ext>
          </a:extLst>
        </xdr:cNvPr>
        <xdr:cNvSpPr/>
      </xdr:nvSpPr>
      <xdr:spPr>
        <a:xfrm>
          <a:off x="12763500" y="166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132287</xdr:rowOff>
    </xdr:from>
    <xdr:ext cx="534377" cy="259045"/>
    <xdr:sp macro="" textlink="">
      <xdr:nvSpPr>
        <xdr:cNvPr id="720" name="テキスト ボックス 719">
          <a:extLst>
            <a:ext uri="{FF2B5EF4-FFF2-40B4-BE49-F238E27FC236}">
              <a16:creationId xmlns:a16="http://schemas.microsoft.com/office/drawing/2014/main" id="{826358E3-96B6-4798-A8B5-40ED1AAB6E71}"/>
            </a:ext>
          </a:extLst>
        </xdr:cNvPr>
        <xdr:cNvSpPr txBox="1"/>
      </xdr:nvSpPr>
      <xdr:spPr>
        <a:xfrm>
          <a:off x="12547111" y="1676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2907ECD-347D-4359-881A-45DECAA4333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782FB00C-5046-4DDB-B1B3-8F7A8851E75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F80D3209-FB9F-4B50-AC22-AE73D2B6B08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8A6313BE-11A7-4D94-BCCC-DAADDBF2F79E}"/>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F930879B-42D1-4310-9975-FAB45AB069E9}"/>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8F322C2F-32A6-47D2-BC8F-221240EE8C3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EDF6C13B-665B-42B4-A767-8072FC5D3528}"/>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5179C3A9-F761-4063-B0DC-906670A85D34}"/>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6E053A62-C891-4B72-B7EF-72143435149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48D0886F-15D3-4FC8-AC20-3C389C9597D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80E3D9CD-A7F7-4469-8962-023E16015A1C}"/>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BA56B51-7CC5-4995-84D9-EC8F36656FDC}"/>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72932814-DC55-4564-A867-9A21E1336AD5}"/>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B246881D-BB74-43A1-9376-FECC8BC990B6}"/>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35E182AC-9440-4D51-B6A1-E60635ED1CBB}"/>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4FDA5C02-484E-40C4-B188-373D25C3A2C5}"/>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C75B30E7-0C1E-4D62-A1A2-CBCB2489099D}"/>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E43BE021-4EAE-4A5A-817B-F1CD17E41007}"/>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173386AE-F732-4108-94C1-82333AABE3A2}"/>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14E6FB0-809A-4A98-819C-D4E01C1E4E45}"/>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9D049A84-AEB7-4460-99ED-CAEA66B32A5F}"/>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41E3084F-2A6B-4773-A1CF-E75FE4B148B4}"/>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9A63873A-C1E7-40F6-AFC7-16BF242ACA3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F2D91EA9-66CB-45B8-8A35-A9F7412FF3F5}"/>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DF3F6FA2-CC67-4537-B9C1-2104434F6E0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30299</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1C793EF7-D32D-45B8-8B23-0DB9D9455D0E}"/>
            </a:ext>
          </a:extLst>
        </xdr:cNvPr>
        <xdr:cNvCxnSpPr/>
      </xdr:nvCxnSpPr>
      <xdr:spPr>
        <a:xfrm flipV="1">
          <a:off x="22159595" y="5173799"/>
          <a:ext cx="1269"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152525</xdr:rowOff>
    </xdr:from>
    <xdr:ext cx="249299" cy="259045"/>
    <xdr:sp macro="" textlink="">
      <xdr:nvSpPr>
        <xdr:cNvPr id="747" name="諸支出金最小値テキスト">
          <a:extLst>
            <a:ext uri="{FF2B5EF4-FFF2-40B4-BE49-F238E27FC236}">
              <a16:creationId xmlns:a16="http://schemas.microsoft.com/office/drawing/2014/main" id="{6AA0ED28-3C29-42FE-B96B-B10841071104}"/>
            </a:ext>
          </a:extLst>
        </xdr:cNvPr>
        <xdr:cNvSpPr txBox="1"/>
      </xdr:nvSpPr>
      <xdr:spPr>
        <a:xfrm>
          <a:off x="22212300" y="68390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40996195-EEF3-4E20-B3DC-6476777769F5}"/>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148426</xdr:rowOff>
    </xdr:from>
    <xdr:ext cx="469744" cy="259045"/>
    <xdr:sp macro="" textlink="">
      <xdr:nvSpPr>
        <xdr:cNvPr id="749" name="諸支出金最大値テキスト">
          <a:extLst>
            <a:ext uri="{FF2B5EF4-FFF2-40B4-BE49-F238E27FC236}">
              <a16:creationId xmlns:a16="http://schemas.microsoft.com/office/drawing/2014/main" id="{1110EEE0-EA34-46D3-A561-68500B9BCE42}"/>
            </a:ext>
          </a:extLst>
        </xdr:cNvPr>
        <xdr:cNvSpPr txBox="1"/>
      </xdr:nvSpPr>
      <xdr:spPr>
        <a:xfrm>
          <a:off x="22212300" y="494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30299</xdr:rowOff>
    </xdr:from>
    <xdr:to>
      <xdr:col>116</xdr:col>
      <xdr:colOff>152400</xdr:colOff>
      <xdr:row>30</xdr:row>
      <xdr:rowOff>30299</xdr:rowOff>
    </xdr:to>
    <xdr:cxnSp macro="">
      <xdr:nvCxnSpPr>
        <xdr:cNvPr id="750" name="直線コネクタ 749">
          <a:extLst>
            <a:ext uri="{FF2B5EF4-FFF2-40B4-BE49-F238E27FC236}">
              <a16:creationId xmlns:a16="http://schemas.microsoft.com/office/drawing/2014/main" id="{17E4B4A9-06C0-4033-8075-720FA556A141}"/>
            </a:ext>
          </a:extLst>
        </xdr:cNvPr>
        <xdr:cNvCxnSpPr/>
      </xdr:nvCxnSpPr>
      <xdr:spPr>
        <a:xfrm>
          <a:off x="22072600" y="5173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30299</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99B95C7B-2231-4DEC-9732-297E26865B28}"/>
            </a:ext>
          </a:extLst>
        </xdr:cNvPr>
        <xdr:cNvCxnSpPr/>
      </xdr:nvCxnSpPr>
      <xdr:spPr>
        <a:xfrm flipV="1">
          <a:off x="21323300" y="5173799"/>
          <a:ext cx="838200" cy="161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25526</xdr:rowOff>
    </xdr:from>
    <xdr:ext cx="249299" cy="259045"/>
    <xdr:sp macro="" textlink="">
      <xdr:nvSpPr>
        <xdr:cNvPr id="752" name="諸支出金平均値テキスト">
          <a:extLst>
            <a:ext uri="{FF2B5EF4-FFF2-40B4-BE49-F238E27FC236}">
              <a16:creationId xmlns:a16="http://schemas.microsoft.com/office/drawing/2014/main" id="{1C8F8AF0-4094-4F19-9F61-E5A1B6EA7148}"/>
            </a:ext>
          </a:extLst>
        </xdr:cNvPr>
        <xdr:cNvSpPr txBox="1"/>
      </xdr:nvSpPr>
      <xdr:spPr>
        <a:xfrm>
          <a:off x="22212300" y="671207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47099</xdr:rowOff>
    </xdr:from>
    <xdr:to>
      <xdr:col>116</xdr:col>
      <xdr:colOff>114300</xdr:colOff>
      <xdr:row>39</xdr:row>
      <xdr:rowOff>148699</xdr:rowOff>
    </xdr:to>
    <xdr:sp macro="" textlink="">
      <xdr:nvSpPr>
        <xdr:cNvPr id="753" name="フローチャート: 判断 752">
          <a:extLst>
            <a:ext uri="{FF2B5EF4-FFF2-40B4-BE49-F238E27FC236}">
              <a16:creationId xmlns:a16="http://schemas.microsoft.com/office/drawing/2014/main" id="{F6D07BE4-081D-4350-A3F6-E093876C02D7}"/>
            </a:ext>
          </a:extLst>
        </xdr:cNvPr>
        <xdr:cNvSpPr/>
      </xdr:nvSpPr>
      <xdr:spPr>
        <a:xfrm>
          <a:off x="22110700" y="67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BC1CB6DE-4804-465A-80AE-D1900AE94A54}"/>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154867</xdr:rowOff>
    </xdr:from>
    <xdr:to>
      <xdr:col>112</xdr:col>
      <xdr:colOff>38100</xdr:colOff>
      <xdr:row>39</xdr:row>
      <xdr:rowOff>85017</xdr:rowOff>
    </xdr:to>
    <xdr:sp macro="" textlink="">
      <xdr:nvSpPr>
        <xdr:cNvPr id="755" name="フローチャート: 判断 754">
          <a:extLst>
            <a:ext uri="{FF2B5EF4-FFF2-40B4-BE49-F238E27FC236}">
              <a16:creationId xmlns:a16="http://schemas.microsoft.com/office/drawing/2014/main" id="{A3530FEB-5E79-43EC-B8D7-576D6B4A9553}"/>
            </a:ext>
          </a:extLst>
        </xdr:cNvPr>
        <xdr:cNvSpPr/>
      </xdr:nvSpPr>
      <xdr:spPr>
        <a:xfrm>
          <a:off x="21272500" y="666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101544</xdr:rowOff>
    </xdr:from>
    <xdr:ext cx="378565" cy="259045"/>
    <xdr:sp macro="" textlink="">
      <xdr:nvSpPr>
        <xdr:cNvPr id="756" name="テキスト ボックス 755">
          <a:extLst>
            <a:ext uri="{FF2B5EF4-FFF2-40B4-BE49-F238E27FC236}">
              <a16:creationId xmlns:a16="http://schemas.microsoft.com/office/drawing/2014/main" id="{F9EBCBA6-4183-4B97-9E06-9C3FEEF2BE60}"/>
            </a:ext>
          </a:extLst>
        </xdr:cNvPr>
        <xdr:cNvSpPr txBox="1"/>
      </xdr:nvSpPr>
      <xdr:spPr>
        <a:xfrm>
          <a:off x="21134017" y="6445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EDA31432-CAFB-4F24-B2EA-F6BF3B169DB6}"/>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14768</xdr:rowOff>
    </xdr:from>
    <xdr:to>
      <xdr:col>107</xdr:col>
      <xdr:colOff>101600</xdr:colOff>
      <xdr:row>39</xdr:row>
      <xdr:rowOff>116368</xdr:rowOff>
    </xdr:to>
    <xdr:sp macro="" textlink="">
      <xdr:nvSpPr>
        <xdr:cNvPr id="758" name="フローチャート: 判断 757">
          <a:extLst>
            <a:ext uri="{FF2B5EF4-FFF2-40B4-BE49-F238E27FC236}">
              <a16:creationId xmlns:a16="http://schemas.microsoft.com/office/drawing/2014/main" id="{3DD0A60C-3BCF-43A5-9A2B-C437819CD30F}"/>
            </a:ext>
          </a:extLst>
        </xdr:cNvPr>
        <xdr:cNvSpPr/>
      </xdr:nvSpPr>
      <xdr:spPr>
        <a:xfrm>
          <a:off x="20383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132895</xdr:rowOff>
    </xdr:from>
    <xdr:ext cx="378565" cy="259045"/>
    <xdr:sp macro="" textlink="">
      <xdr:nvSpPr>
        <xdr:cNvPr id="759" name="テキスト ボックス 758">
          <a:extLst>
            <a:ext uri="{FF2B5EF4-FFF2-40B4-BE49-F238E27FC236}">
              <a16:creationId xmlns:a16="http://schemas.microsoft.com/office/drawing/2014/main" id="{592ABFDD-4540-4653-B821-5012E995C9CF}"/>
            </a:ext>
          </a:extLst>
        </xdr:cNvPr>
        <xdr:cNvSpPr txBox="1"/>
      </xdr:nvSpPr>
      <xdr:spPr>
        <a:xfrm>
          <a:off x="20245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31447E1B-CDA2-49B1-B025-7DCCEDA659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22279</xdr:rowOff>
    </xdr:from>
    <xdr:to>
      <xdr:col>102</xdr:col>
      <xdr:colOff>165100</xdr:colOff>
      <xdr:row>38</xdr:row>
      <xdr:rowOff>123879</xdr:rowOff>
    </xdr:to>
    <xdr:sp macro="" textlink="">
      <xdr:nvSpPr>
        <xdr:cNvPr id="761" name="フローチャート: 判断 760">
          <a:extLst>
            <a:ext uri="{FF2B5EF4-FFF2-40B4-BE49-F238E27FC236}">
              <a16:creationId xmlns:a16="http://schemas.microsoft.com/office/drawing/2014/main" id="{66CAFD19-903E-4345-825D-75893793A7F2}"/>
            </a:ext>
          </a:extLst>
        </xdr:cNvPr>
        <xdr:cNvSpPr/>
      </xdr:nvSpPr>
      <xdr:spPr>
        <a:xfrm>
          <a:off x="19494500" y="653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140406</xdr:rowOff>
    </xdr:from>
    <xdr:ext cx="378565" cy="259045"/>
    <xdr:sp macro="" textlink="">
      <xdr:nvSpPr>
        <xdr:cNvPr id="762" name="テキスト ボックス 761">
          <a:extLst>
            <a:ext uri="{FF2B5EF4-FFF2-40B4-BE49-F238E27FC236}">
              <a16:creationId xmlns:a16="http://schemas.microsoft.com/office/drawing/2014/main" id="{F71FC4A1-82B6-4182-8200-EDE17F0389F2}"/>
            </a:ext>
          </a:extLst>
        </xdr:cNvPr>
        <xdr:cNvSpPr txBox="1"/>
      </xdr:nvSpPr>
      <xdr:spPr>
        <a:xfrm>
          <a:off x="19356017" y="6312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108820</xdr:rowOff>
    </xdr:from>
    <xdr:to>
      <xdr:col>98</xdr:col>
      <xdr:colOff>38100</xdr:colOff>
      <xdr:row>39</xdr:row>
      <xdr:rowOff>38970</xdr:rowOff>
    </xdr:to>
    <xdr:sp macro="" textlink="">
      <xdr:nvSpPr>
        <xdr:cNvPr id="763" name="フローチャート: 判断 762">
          <a:extLst>
            <a:ext uri="{FF2B5EF4-FFF2-40B4-BE49-F238E27FC236}">
              <a16:creationId xmlns:a16="http://schemas.microsoft.com/office/drawing/2014/main" id="{568C2F88-6A94-4B32-B6BE-3CA5EEE4C46E}"/>
            </a:ext>
          </a:extLst>
        </xdr:cNvPr>
        <xdr:cNvSpPr/>
      </xdr:nvSpPr>
      <xdr:spPr>
        <a:xfrm>
          <a:off x="18605500" y="662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55498</xdr:rowOff>
    </xdr:from>
    <xdr:ext cx="378565" cy="259045"/>
    <xdr:sp macro="" textlink="">
      <xdr:nvSpPr>
        <xdr:cNvPr id="764" name="テキスト ボックス 763">
          <a:extLst>
            <a:ext uri="{FF2B5EF4-FFF2-40B4-BE49-F238E27FC236}">
              <a16:creationId xmlns:a16="http://schemas.microsoft.com/office/drawing/2014/main" id="{04347391-4209-41F9-848D-DDFA02829D6B}"/>
            </a:ext>
          </a:extLst>
        </xdr:cNvPr>
        <xdr:cNvSpPr txBox="1"/>
      </xdr:nvSpPr>
      <xdr:spPr>
        <a:xfrm>
          <a:off x="18467017" y="6399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D01D8194-5668-40B3-B479-AACD5F19225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694360E7-B387-4C2C-8F94-52BF2A76576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3CD71D5E-743D-4C06-BB6F-D43BB86CD2A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66361D27-B689-4F2E-852D-5ACC4CF9027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96F23775-3CD8-4EFA-BA42-6C06CDFA1AB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150949</xdr:rowOff>
    </xdr:from>
    <xdr:to>
      <xdr:col>116</xdr:col>
      <xdr:colOff>114300</xdr:colOff>
      <xdr:row>30</xdr:row>
      <xdr:rowOff>81099</xdr:rowOff>
    </xdr:to>
    <xdr:sp macro="" textlink="">
      <xdr:nvSpPr>
        <xdr:cNvPr id="770" name="楕円 769">
          <a:extLst>
            <a:ext uri="{FF2B5EF4-FFF2-40B4-BE49-F238E27FC236}">
              <a16:creationId xmlns:a16="http://schemas.microsoft.com/office/drawing/2014/main" id="{31222D8C-7D8D-488B-B766-C7A2F6D0FE29}"/>
            </a:ext>
          </a:extLst>
        </xdr:cNvPr>
        <xdr:cNvSpPr/>
      </xdr:nvSpPr>
      <xdr:spPr>
        <a:xfrm>
          <a:off x="22110700" y="512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103976</xdr:rowOff>
    </xdr:from>
    <xdr:ext cx="469744" cy="259045"/>
    <xdr:sp macro="" textlink="">
      <xdr:nvSpPr>
        <xdr:cNvPr id="771" name="諸支出金該当値テキスト">
          <a:extLst>
            <a:ext uri="{FF2B5EF4-FFF2-40B4-BE49-F238E27FC236}">
              <a16:creationId xmlns:a16="http://schemas.microsoft.com/office/drawing/2014/main" id="{BE6E56B6-0B60-4D97-8E1B-86A69B36EF7E}"/>
            </a:ext>
          </a:extLst>
        </xdr:cNvPr>
        <xdr:cNvSpPr txBox="1"/>
      </xdr:nvSpPr>
      <xdr:spPr>
        <a:xfrm>
          <a:off x="22212300" y="507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A2D8F6BA-F95D-45AE-BF4C-71F0CB66658C}"/>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312BB54E-440F-4279-A863-5D9D0E81FCDE}"/>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7711CF3-4E6E-4FE4-965F-564EC7C68D4E}"/>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2E57BB69-F9AE-4347-96F4-9567363BAD3F}"/>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C4096C56-AB6D-4BB3-A0A5-93FCCE94475C}"/>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9AA1B922-DBF3-4C67-B9F7-CEB9B7E90E7E}"/>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C65E78C-563F-4F83-A9BC-BD0C32B9A5A8}"/>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BB474CB7-E25A-4D50-B7E9-637FCDB9714B}"/>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F13375DA-7BE1-4975-BC7B-382B4A9D0B1E}"/>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89946521-94E7-4E07-918A-444FDEFEDF6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1A5D2DD6-910D-4791-A50A-5536554BBD27}"/>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E50F37DE-94F4-4492-99C1-462828E8E718}"/>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7A342106-1E8E-41D1-85ED-BA42A2965F4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66D11219-E786-48B3-82A5-C6F6A9388D12}"/>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D7398566-C96C-47C6-B088-17B58F40CC6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1454902C-8527-4A75-B913-7EF8FF12A1F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FD4C2EDD-5CFE-45D5-956C-DCFDA261823D}"/>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CB85D2E8-A6AA-44E4-A3DA-592334A9747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31A69BE6-E209-4973-B215-BDAD8204A13F}"/>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24B11967-87DF-468B-AAB8-0C3DE3BB0672}"/>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98926755-B410-499F-B212-7FCF63DAD8E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F2A12D10-E717-427A-88B5-2D0F5F9B4D92}"/>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1578EACE-4181-4FB7-8394-CFE20895C9A1}"/>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E6E74363-4EB9-456B-8F56-AD4903BEB5BD}"/>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4886EF28-6E4E-4D2A-8211-82DD9BB70F2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4181216F-02D2-455B-B90D-2B870FC14EFA}"/>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FEF97EF3-8DF8-4EDC-B4FE-BAB4C20FCBE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91BF4C4A-89EF-4CB2-BDE3-E73D4002184B}"/>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9F479DDD-4D23-42BB-8058-D6E96C90068A}"/>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5AA9AAE2-6264-40D0-8F78-50795526B922}"/>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E4F4E24D-702E-492E-9EB7-07A7177FB006}"/>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92B69E2B-7C10-4568-81AF-60DBA1E9CC52}"/>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EF48121B-43F1-4D43-A0CB-D2D86184BDCC}"/>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6C34B53D-8039-4F20-A2F6-1A8E1D431AEA}"/>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5B4C31EE-7463-4618-988A-21B1AE99C406}"/>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65339357-B76D-4C72-8212-0CF9DB2251A7}"/>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3759132B-EEDD-46B6-BB50-74C8F027D4BE}"/>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16962652-0EF3-4B05-8706-22B3A360D3DE}"/>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EDE198D9-372E-419A-B34F-A947CA5A7443}"/>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BE8C2230-78FF-4A8C-ACCF-A57445BCCE41}"/>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5EB02A4E-56F7-4C3B-95D8-EED5C9A7596C}"/>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733F38E5-77C7-4248-920D-DF9C2A120584}"/>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20F831CC-D9D9-4519-8C82-BB545D2847D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6250D79F-AA35-4ABD-A4B7-B9FC7A98345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735697E5-668F-4D9D-9FC0-F1CE26D48B4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8BF5240F-40C4-4501-BE78-C7140F253258}"/>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F2BC9E6D-890D-4911-A5DE-E681A3B6E936}"/>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73204AC0-B5BA-4334-82CF-14258272AFA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21F929FF-DBC4-4469-92A2-D2D76ED44B3C}"/>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148DEC2B-EAE5-442B-A312-89A7F152674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316194FE-9024-4272-8B86-A81B4D6D948B}"/>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6A0FE77F-185D-4465-8EFA-E8175C51247B}"/>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99F31BB2-C815-48B5-96DE-455D35BB309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393245EA-52CB-4793-BDC7-71D52DC248CA}"/>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FAE3275B-3DC7-42F9-A4DB-7B4C5BB5F611}"/>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C3389FED-D43E-489E-BCF6-E140C0DA22B6}"/>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DD1EFD6E-2554-400B-B403-EDAB910C7A27}"/>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6144C12-F50B-4E16-93CC-3B1F55D59E6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84FD2BB0-1068-4B07-976E-906353E5DB12}"/>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23B7D985-FBDA-40D2-AA9B-A5688CDCCB1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・災害復旧費が住民一人当たり</a:t>
          </a:r>
          <a:r>
            <a:rPr kumimoji="1" lang="en-US" altLang="ja-JP" sz="1100">
              <a:solidFill>
                <a:schemeClr val="dk1"/>
              </a:solidFill>
              <a:effectLst/>
              <a:latin typeface="+mn-lt"/>
              <a:ea typeface="+mn-ea"/>
              <a:cs typeface="+mn-cs"/>
            </a:rPr>
            <a:t>16,185</a:t>
          </a:r>
          <a:r>
            <a:rPr kumimoji="1" lang="ja-JP" altLang="ja-JP" sz="1100">
              <a:solidFill>
                <a:schemeClr val="dk1"/>
              </a:solidFill>
              <a:effectLst/>
              <a:latin typeface="+mn-lt"/>
              <a:ea typeface="+mn-ea"/>
              <a:cs typeface="+mn-cs"/>
            </a:rPr>
            <a:t>円となっており、依然として類似団体を上回っている。これは公共施設</a:t>
          </a:r>
          <a:r>
            <a:rPr kumimoji="1" lang="ja-JP" altLang="en-US" sz="1100">
              <a:solidFill>
                <a:schemeClr val="dk1"/>
              </a:solidFill>
              <a:effectLst/>
              <a:latin typeface="+mn-lt"/>
              <a:ea typeface="+mn-ea"/>
              <a:cs typeface="+mn-cs"/>
            </a:rPr>
            <a:t>における</a:t>
          </a:r>
          <a:r>
            <a:rPr kumimoji="1" lang="ja-JP" altLang="ja-JP" sz="1100">
              <a:solidFill>
                <a:schemeClr val="dk1"/>
              </a:solidFill>
              <a:effectLst/>
              <a:latin typeface="+mn-lt"/>
              <a:ea typeface="+mn-ea"/>
              <a:cs typeface="+mn-cs"/>
            </a:rPr>
            <a:t>除染廃棄物の搬出業務や仮置場解体工事によるものであり、除染事業の進捗に伴い今後減少する見込みである。</a:t>
          </a:r>
          <a:endParaRPr lang="ja-JP" altLang="ja-JP">
            <a:effectLst/>
          </a:endParaRPr>
        </a:p>
        <a:p>
          <a:r>
            <a:rPr kumimoji="1" lang="ja-JP" altLang="ja-JP" sz="1100">
              <a:solidFill>
                <a:schemeClr val="dk1"/>
              </a:solidFill>
              <a:effectLst/>
              <a:latin typeface="+mn-lt"/>
              <a:ea typeface="+mn-ea"/>
              <a:cs typeface="+mn-cs"/>
            </a:rPr>
            <a:t>・教育費が類似団体平均値より高く住民一人当たり</a:t>
          </a:r>
          <a:r>
            <a:rPr kumimoji="1" lang="en-US" altLang="ja-JP" sz="1100">
              <a:solidFill>
                <a:schemeClr val="dk1"/>
              </a:solidFill>
              <a:effectLst/>
              <a:latin typeface="+mn-lt"/>
              <a:ea typeface="+mn-ea"/>
              <a:cs typeface="+mn-cs"/>
            </a:rPr>
            <a:t>73,974</a:t>
          </a:r>
          <a:r>
            <a:rPr kumimoji="1" lang="ja-JP" altLang="ja-JP" sz="1100">
              <a:solidFill>
                <a:schemeClr val="dk1"/>
              </a:solidFill>
              <a:effectLst/>
              <a:latin typeface="+mn-lt"/>
              <a:ea typeface="+mn-ea"/>
              <a:cs typeface="+mn-cs"/>
            </a:rPr>
            <a:t>円となっている要因としては</a:t>
          </a:r>
          <a:r>
            <a:rPr kumimoji="1" lang="ja-JP" altLang="en-US" sz="1100">
              <a:solidFill>
                <a:schemeClr val="dk1"/>
              </a:solidFill>
              <a:effectLst/>
              <a:latin typeface="+mn-lt"/>
              <a:ea typeface="+mn-ea"/>
              <a:cs typeface="+mn-cs"/>
            </a:rPr>
            <a:t>、幼稚園統合による既存園舎改修工事、桑折町若者交流拠点施設整備事業、史跡桑折西山城跡整備工事、桑折町民テニスコート人工芝張替工事によるものである。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D1591D3-9D6C-41DF-A21C-B90C611060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8D4C79A9-B141-443D-A943-288FB155A56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E38BCDB8-AD97-4A19-8EBA-B128CA744947}"/>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8B12C29-B759-4712-AC35-14B886DF9191}"/>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32C41EE1-3766-42E0-B506-0F6D90D8C6B2}"/>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F75124D-0D46-4DB7-8A1F-CB84720B1EB3}"/>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724B761-C351-489A-A36A-D7503B449B44}"/>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7FE4CC7F-83A3-48CE-A448-E39DEB587C7C}"/>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62BB9D62-3D19-42AB-A328-0C3D8CAC7716}"/>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7E864534-60C3-4CC8-91A1-1C3C682697C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5364635-92A3-481F-8462-0E0490CA6BBD}"/>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F3BA6A6D-6E26-4CD1-B617-D07C344AECE5}"/>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8D16AE3-D115-42C6-B4DF-9298298250A1}"/>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決算剰余金を中心に積み立てるとともに、最低限の取り崩しに努めている。また、実質単年度収支は赤字となっているが、財政調整基金の取崩しにより、実質収支は黒字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しかし、高齢化率の上昇による扶助費の増加や、老朽化する町有施設の維持管理経費の増加、新庁舎整備による基金の取り崩し及び起債の発行も見込まれるため、引き続き計画的で効率的な事業実施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F42AE48-0E6E-4AAB-82B7-042CF3D6EF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9B03D3B-C12A-4F4E-BA1E-F66ADFECBDCF}"/>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50988554-EF3E-4AE5-A627-0FF9CB535927}"/>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849649A7-4553-4012-AE32-400F4654DBDA}"/>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1ADC696D-F736-4F4D-9850-A56E52726299}"/>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9E8CB63C-AA62-4C80-93B9-F3FE58FFD40C}"/>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1490896F-5E72-4480-90E7-C5E44A1B0123}"/>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福島県桑折町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1E74130D-2703-4C4A-A25F-13BEF7F42C3F}"/>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0C967B6-02C8-441B-857F-78C7718938E4}"/>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連結実質赤字比率については、各会計とも適切な執行に努めたことにより黒字となった。引き続き事業の精査や効率化を図るとともに、収入等の確保に努め、健全な財政運営を行っていく。</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B27FDCCF-A8AA-409B-907D-20AE23179611}"/>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314766BC-7E40-4390-830A-716C490279B2}"/>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62F08222-6554-44C4-B4D5-7FF9EA025535}"/>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6C7CB6F-130F-49E9-9743-B158B7E0312D}"/>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B47ADAD-6808-442F-9295-5D0C6604D8AD}"/>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FECC1AB-6B16-4B94-9DFD-3D4A19CC1CA1}"/>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4FBCAAF-C616-45C2-8895-603E2A6263C3}"/>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6CAED195-33B3-4D45-8BD6-9A8E9CB39823}"/>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27019ED8-08CD-4D9F-B5C3-B54C0657260B}"/>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oori0026/Desktop/zaisei/12_&#36001;&#25919;&#29366;&#27841;&#36039;&#26009;&#38598;/H29&#27770;&#31639;/02_&#36861;&#21152;&#29031;&#20250;/02_&#32080;&#21512;&#24460;/&#12304;&#36001;&#25919;&#29366;&#27841;&#36039;&#26009;&#38598;&#12305;_073016_&#26705;&#25240;&#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ow r="2">
          <cell r="D2" t="str">
            <v>当該団体(円)</v>
          </cell>
          <cell r="F2" t="str">
            <v>類似団体内平均(円)</v>
          </cell>
        </row>
        <row r="3">
          <cell r="A3" t="str">
            <v xml:space="preserve"> H25</v>
          </cell>
          <cell r="D3">
            <v>143250</v>
          </cell>
          <cell r="F3">
            <v>105751</v>
          </cell>
        </row>
        <row r="5">
          <cell r="A5" t="str">
            <v xml:space="preserve"> H26</v>
          </cell>
          <cell r="D5">
            <v>117329</v>
          </cell>
          <cell r="F5">
            <v>158564</v>
          </cell>
        </row>
        <row r="7">
          <cell r="A7" t="str">
            <v xml:space="preserve"> H27</v>
          </cell>
          <cell r="D7">
            <v>218309</v>
          </cell>
          <cell r="F7">
            <v>106092</v>
          </cell>
        </row>
        <row r="9">
          <cell r="A9" t="str">
            <v xml:space="preserve"> H28</v>
          </cell>
          <cell r="D9">
            <v>149238</v>
          </cell>
          <cell r="F9">
            <v>78903</v>
          </cell>
        </row>
        <row r="11">
          <cell r="A11" t="str">
            <v xml:space="preserve"> H29</v>
          </cell>
          <cell r="D11">
            <v>53745</v>
          </cell>
          <cell r="F11">
            <v>82993</v>
          </cell>
        </row>
        <row r="18">
          <cell r="B18" t="str">
            <v>H25</v>
          </cell>
          <cell r="C18" t="str">
            <v>H26</v>
          </cell>
          <cell r="D18" t="str">
            <v>H27</v>
          </cell>
          <cell r="E18" t="str">
            <v>H28</v>
          </cell>
          <cell r="F18" t="str">
            <v>H29</v>
          </cell>
        </row>
        <row r="19">
          <cell r="A19" t="str">
            <v>実質収支額</v>
          </cell>
          <cell r="B19">
            <v>8.9499999999999993</v>
          </cell>
          <cell r="C19">
            <v>7.96</v>
          </cell>
          <cell r="D19">
            <v>14.79</v>
          </cell>
          <cell r="E19">
            <v>8.89</v>
          </cell>
          <cell r="F19">
            <v>6.28</v>
          </cell>
        </row>
        <row r="20">
          <cell r="A20" t="str">
            <v>財政調整基金残高</v>
          </cell>
          <cell r="B20">
            <v>30.59</v>
          </cell>
          <cell r="C20">
            <v>27.12</v>
          </cell>
          <cell r="D20">
            <v>26.04</v>
          </cell>
          <cell r="E20">
            <v>28.39</v>
          </cell>
          <cell r="F20">
            <v>27.69</v>
          </cell>
        </row>
        <row r="21">
          <cell r="A21" t="str">
            <v>実質単年度収支</v>
          </cell>
          <cell r="B21">
            <v>-7.16</v>
          </cell>
          <cell r="C21">
            <v>-10.45</v>
          </cell>
          <cell r="D21">
            <v>2.9</v>
          </cell>
          <cell r="E21">
            <v>-11.92</v>
          </cell>
          <cell r="F21">
            <v>-8.61</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後期高齢者医療特別会計</v>
          </cell>
          <cell r="B31" t="e">
            <v>#N/A</v>
          </cell>
          <cell r="C31">
            <v>0</v>
          </cell>
          <cell r="D31" t="e">
            <v>#N/A</v>
          </cell>
          <cell r="E31">
            <v>0</v>
          </cell>
          <cell r="F31" t="e">
            <v>#N/A</v>
          </cell>
          <cell r="G31">
            <v>0</v>
          </cell>
          <cell r="H31" t="e">
            <v>#N/A</v>
          </cell>
          <cell r="I31">
            <v>0</v>
          </cell>
          <cell r="J31" t="e">
            <v>#N/A</v>
          </cell>
          <cell r="K31">
            <v>0</v>
          </cell>
        </row>
        <row r="32">
          <cell r="A32" t="str">
            <v>公共下水道事業特別会計</v>
          </cell>
          <cell r="B32" t="e">
            <v>#N/A</v>
          </cell>
          <cell r="C32">
            <v>0.4</v>
          </cell>
          <cell r="D32" t="e">
            <v>#N/A</v>
          </cell>
          <cell r="E32">
            <v>0.26</v>
          </cell>
          <cell r="F32" t="e">
            <v>#N/A</v>
          </cell>
          <cell r="G32">
            <v>0.24</v>
          </cell>
          <cell r="H32" t="e">
            <v>#N/A</v>
          </cell>
          <cell r="I32">
            <v>0.28000000000000003</v>
          </cell>
          <cell r="J32" t="e">
            <v>#N/A</v>
          </cell>
          <cell r="K32">
            <v>0.13</v>
          </cell>
        </row>
        <row r="33">
          <cell r="A33" t="str">
            <v>介護保険特別会計（保険事業勘定）</v>
          </cell>
          <cell r="B33" t="e">
            <v>#N/A</v>
          </cell>
          <cell r="C33">
            <v>1.36</v>
          </cell>
          <cell r="D33" t="e">
            <v>#N/A</v>
          </cell>
          <cell r="E33">
            <v>0.38</v>
          </cell>
          <cell r="F33" t="e">
            <v>#N/A</v>
          </cell>
          <cell r="G33">
            <v>1.33</v>
          </cell>
          <cell r="H33" t="e">
            <v>#N/A</v>
          </cell>
          <cell r="I33">
            <v>1.52</v>
          </cell>
          <cell r="J33" t="e">
            <v>#N/A</v>
          </cell>
          <cell r="K33">
            <v>1.84</v>
          </cell>
        </row>
        <row r="34">
          <cell r="A34" t="str">
            <v>国民健康保険特別会計（事業勘定）</v>
          </cell>
          <cell r="B34" t="e">
            <v>#N/A</v>
          </cell>
          <cell r="C34">
            <v>2.74</v>
          </cell>
          <cell r="D34" t="e">
            <v>#N/A</v>
          </cell>
          <cell r="E34">
            <v>2.91</v>
          </cell>
          <cell r="F34" t="e">
            <v>#N/A</v>
          </cell>
          <cell r="G34">
            <v>2.29</v>
          </cell>
          <cell r="H34" t="e">
            <v>#N/A</v>
          </cell>
          <cell r="I34">
            <v>1.1000000000000001</v>
          </cell>
          <cell r="J34" t="e">
            <v>#N/A</v>
          </cell>
          <cell r="K34">
            <v>2.29</v>
          </cell>
        </row>
        <row r="35">
          <cell r="A35" t="str">
            <v>一般会計</v>
          </cell>
          <cell r="B35" t="e">
            <v>#N/A</v>
          </cell>
          <cell r="C35">
            <v>8.94</v>
          </cell>
          <cell r="D35" t="e">
            <v>#N/A</v>
          </cell>
          <cell r="E35">
            <v>7.96</v>
          </cell>
          <cell r="F35" t="e">
            <v>#N/A</v>
          </cell>
          <cell r="G35">
            <v>14.78</v>
          </cell>
          <cell r="H35" t="e">
            <v>#N/A</v>
          </cell>
          <cell r="I35">
            <v>8.89</v>
          </cell>
          <cell r="J35" t="e">
            <v>#N/A</v>
          </cell>
          <cell r="K35">
            <v>6.28</v>
          </cell>
        </row>
        <row r="36">
          <cell r="A36" t="str">
            <v>水道事業会計</v>
          </cell>
          <cell r="B36" t="e">
            <v>#N/A</v>
          </cell>
          <cell r="C36">
            <v>7.36</v>
          </cell>
          <cell r="D36" t="e">
            <v>#N/A</v>
          </cell>
          <cell r="E36">
            <v>6.41</v>
          </cell>
          <cell r="F36" t="e">
            <v>#N/A</v>
          </cell>
          <cell r="G36">
            <v>8.9</v>
          </cell>
          <cell r="H36" t="e">
            <v>#N/A</v>
          </cell>
          <cell r="I36">
            <v>11.28</v>
          </cell>
          <cell r="J36" t="e">
            <v>#N/A</v>
          </cell>
          <cell r="K36">
            <v>11.62</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343</v>
          </cell>
          <cell r="G42">
            <v>364</v>
          </cell>
          <cell r="J42">
            <v>358</v>
          </cell>
          <cell r="M42">
            <v>373</v>
          </cell>
          <cell r="P42">
            <v>380</v>
          </cell>
        </row>
        <row r="43">
          <cell r="A43" t="str">
            <v>一時借入金の利子</v>
          </cell>
          <cell r="B43" t="str">
            <v>-</v>
          </cell>
          <cell r="E43" t="str">
            <v>-</v>
          </cell>
          <cell r="H43" t="str">
            <v>-</v>
          </cell>
          <cell r="K43" t="str">
            <v>-</v>
          </cell>
          <cell r="N43" t="str">
            <v>-</v>
          </cell>
        </row>
        <row r="44">
          <cell r="A44" t="str">
            <v>債務負担行為に基づく支出額</v>
          </cell>
          <cell r="B44">
            <v>43</v>
          </cell>
          <cell r="E44">
            <v>42</v>
          </cell>
          <cell r="H44">
            <v>104</v>
          </cell>
          <cell r="K44">
            <v>134</v>
          </cell>
          <cell r="N44">
            <v>88</v>
          </cell>
        </row>
        <row r="45">
          <cell r="A45" t="str">
            <v>組合等が起こした地方債の元利償還金に対する負担金等</v>
          </cell>
          <cell r="B45">
            <v>51</v>
          </cell>
          <cell r="E45">
            <v>52</v>
          </cell>
          <cell r="H45">
            <v>55</v>
          </cell>
          <cell r="K45">
            <v>69</v>
          </cell>
          <cell r="N45">
            <v>81</v>
          </cell>
        </row>
        <row r="46">
          <cell r="A46" t="str">
            <v>公営企業債の元利償還金に対する繰入金</v>
          </cell>
          <cell r="B46">
            <v>132</v>
          </cell>
          <cell r="E46">
            <v>122</v>
          </cell>
          <cell r="H46">
            <v>124</v>
          </cell>
          <cell r="K46">
            <v>130</v>
          </cell>
          <cell r="N46">
            <v>132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450</v>
          </cell>
          <cell r="E49">
            <v>441</v>
          </cell>
          <cell r="H49">
            <v>420</v>
          </cell>
          <cell r="K49">
            <v>430</v>
          </cell>
          <cell r="N49">
            <v>432</v>
          </cell>
        </row>
        <row r="50">
          <cell r="A50" t="str">
            <v>実質公債費比率の分子</v>
          </cell>
          <cell r="B50" t="e">
            <v>#N/A</v>
          </cell>
          <cell r="C50">
            <v>333</v>
          </cell>
          <cell r="D50" t="e">
            <v>#N/A</v>
          </cell>
          <cell r="E50" t="e">
            <v>#N/A</v>
          </cell>
          <cell r="F50">
            <v>293</v>
          </cell>
          <cell r="G50" t="e">
            <v>#N/A</v>
          </cell>
          <cell r="H50" t="e">
            <v>#N/A</v>
          </cell>
          <cell r="I50">
            <v>345</v>
          </cell>
          <cell r="J50" t="e">
            <v>#N/A</v>
          </cell>
          <cell r="K50" t="e">
            <v>#N/A</v>
          </cell>
          <cell r="L50">
            <v>390</v>
          </cell>
          <cell r="M50" t="e">
            <v>#N/A</v>
          </cell>
          <cell r="N50" t="e">
            <v>#N/A</v>
          </cell>
          <cell r="O50">
            <v>353</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4337</v>
          </cell>
          <cell r="G56">
            <v>4341</v>
          </cell>
          <cell r="J56">
            <v>4356</v>
          </cell>
          <cell r="M56">
            <v>4445</v>
          </cell>
          <cell r="P56">
            <v>4364</v>
          </cell>
        </row>
        <row r="57">
          <cell r="A57" t="str">
            <v>充当可能特定歳入</v>
          </cell>
          <cell r="D57">
            <v>116</v>
          </cell>
          <cell r="G57">
            <v>56</v>
          </cell>
          <cell r="J57">
            <v>54</v>
          </cell>
          <cell r="M57">
            <v>38</v>
          </cell>
          <cell r="P57">
            <v>20</v>
          </cell>
        </row>
        <row r="58">
          <cell r="A58" t="str">
            <v>充当可能基金</v>
          </cell>
          <cell r="D58">
            <v>2903</v>
          </cell>
          <cell r="G58">
            <v>2908</v>
          </cell>
          <cell r="J58">
            <v>2901</v>
          </cell>
          <cell r="M58">
            <v>3137</v>
          </cell>
          <cell r="P58">
            <v>3010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981</v>
          </cell>
          <cell r="E62">
            <v>897</v>
          </cell>
          <cell r="H62">
            <v>810</v>
          </cell>
          <cell r="K62">
            <v>740</v>
          </cell>
          <cell r="N62">
            <v>685</v>
          </cell>
        </row>
        <row r="63">
          <cell r="A63" t="str">
            <v>組合等負担等見込額</v>
          </cell>
          <cell r="B63">
            <v>829</v>
          </cell>
          <cell r="E63">
            <v>976</v>
          </cell>
          <cell r="H63">
            <v>1019</v>
          </cell>
          <cell r="K63">
            <v>977</v>
          </cell>
          <cell r="N63">
            <v>903</v>
          </cell>
        </row>
        <row r="64">
          <cell r="A64" t="str">
            <v>公営企業債等繰入見込額</v>
          </cell>
          <cell r="B64">
            <v>1439</v>
          </cell>
          <cell r="E64">
            <v>1197</v>
          </cell>
          <cell r="H64">
            <v>1305</v>
          </cell>
          <cell r="K64">
            <v>1370</v>
          </cell>
          <cell r="N64">
            <v>1343</v>
          </cell>
        </row>
        <row r="65">
          <cell r="A65" t="str">
            <v>債務負担行為に基づく支出予定額</v>
          </cell>
          <cell r="B65">
            <v>370</v>
          </cell>
          <cell r="E65">
            <v>424</v>
          </cell>
          <cell r="H65">
            <v>388</v>
          </cell>
          <cell r="K65">
            <v>352</v>
          </cell>
          <cell r="N65">
            <v>264</v>
          </cell>
        </row>
        <row r="66">
          <cell r="A66" t="str">
            <v>一般会計等に係る地方債の現在高</v>
          </cell>
          <cell r="B66">
            <v>4334</v>
          </cell>
          <cell r="E66">
            <v>4171</v>
          </cell>
          <cell r="H66">
            <v>4291</v>
          </cell>
          <cell r="K66">
            <v>4497</v>
          </cell>
          <cell r="N66">
            <v>4424</v>
          </cell>
        </row>
        <row r="67">
          <cell r="A67" t="str">
            <v>将来負担比率の分子</v>
          </cell>
          <cell r="B67" t="e">
            <v>#N/A</v>
          </cell>
          <cell r="C67">
            <v>596</v>
          </cell>
          <cell r="D67" t="e">
            <v>#N/A</v>
          </cell>
          <cell r="E67" t="e">
            <v>#N/A</v>
          </cell>
          <cell r="F67">
            <v>360</v>
          </cell>
          <cell r="G67" t="e">
            <v>#N/A</v>
          </cell>
          <cell r="H67" t="e">
            <v>#N/A</v>
          </cell>
          <cell r="I67">
            <v>502</v>
          </cell>
          <cell r="J67" t="e">
            <v>#N/A</v>
          </cell>
          <cell r="K67" t="e">
            <v>#N/A</v>
          </cell>
          <cell r="L67">
            <v>316</v>
          </cell>
          <cell r="M67" t="e">
            <v>#N/A</v>
          </cell>
          <cell r="N67" t="e">
            <v>#N/A</v>
          </cell>
          <cell r="O67">
            <v>226</v>
          </cell>
          <cell r="P67" t="e">
            <v>#N/A</v>
          </cell>
        </row>
        <row r="71">
          <cell r="B71" t="str">
            <v>H27</v>
          </cell>
          <cell r="C71" t="str">
            <v>H28</v>
          </cell>
          <cell r="D71" t="str">
            <v>H29</v>
          </cell>
        </row>
        <row r="72">
          <cell r="A72" t="str">
            <v>財政調整基金</v>
          </cell>
          <cell r="B72">
            <v>918</v>
          </cell>
          <cell r="C72">
            <v>984</v>
          </cell>
          <cell r="D72">
            <v>944</v>
          </cell>
        </row>
        <row r="73">
          <cell r="A73" t="str">
            <v>減債基金</v>
          </cell>
          <cell r="B73">
            <v>134</v>
          </cell>
          <cell r="C73">
            <v>134</v>
          </cell>
          <cell r="D73">
            <v>134</v>
          </cell>
        </row>
        <row r="74">
          <cell r="A74" t="str">
            <v>その他特定目的基金</v>
          </cell>
          <cell r="B74">
            <v>2462</v>
          </cell>
          <cell r="C74">
            <v>1864</v>
          </cell>
          <cell r="D74">
            <v>1860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77C03-AFC2-4CF3-BE8D-97845C11D5C6}">
  <sheetPr>
    <pageSetUpPr fitToPage="1"/>
  </sheetPr>
  <dimension ref="A1:DO59"/>
  <sheetViews>
    <sheetView showGridLines="0" topLeftCell="A7" workbookViewId="0">
      <selection activeCell="F60" sqref="F60"/>
    </sheetView>
  </sheetViews>
  <sheetFormatPr defaultColWidth="0" defaultRowHeight="11.25" zeroHeight="1" x14ac:dyDescent="0.15"/>
  <cols>
    <col min="1" max="11" width="2.125" style="43" customWidth="1"/>
    <col min="12" max="12" width="2.25" style="43" customWidth="1"/>
    <col min="13" max="17" width="2.375" style="43" customWidth="1"/>
    <col min="18" max="119" width="2.125" style="43" customWidth="1"/>
    <col min="120" max="16384" width="0" style="43" hidden="1"/>
  </cols>
  <sheetData>
    <row r="1" spans="1:119" ht="33" customHeight="1" x14ac:dyDescent="0.15">
      <c r="A1" s="41"/>
      <c r="B1" s="582" t="s">
        <v>19</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42"/>
      <c r="DK1" s="42"/>
      <c r="DL1" s="42"/>
      <c r="DM1" s="42"/>
      <c r="DN1" s="42"/>
      <c r="DO1" s="42"/>
    </row>
    <row r="2" spans="1:119" ht="24.75" thickBot="1" x14ac:dyDescent="0.2">
      <c r="A2" s="41"/>
      <c r="B2" s="44" t="s">
        <v>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
      <c r="A3" s="42"/>
      <c r="B3" s="583" t="s">
        <v>21</v>
      </c>
      <c r="C3" s="584"/>
      <c r="D3" s="584"/>
      <c r="E3" s="585"/>
      <c r="F3" s="585"/>
      <c r="G3" s="585"/>
      <c r="H3" s="585"/>
      <c r="I3" s="585"/>
      <c r="J3" s="585"/>
      <c r="K3" s="585"/>
      <c r="L3" s="585" t="s">
        <v>22</v>
      </c>
      <c r="M3" s="585"/>
      <c r="N3" s="585"/>
      <c r="O3" s="585"/>
      <c r="P3" s="585"/>
      <c r="Q3" s="585"/>
      <c r="R3" s="588"/>
      <c r="S3" s="588"/>
      <c r="T3" s="588"/>
      <c r="U3" s="588"/>
      <c r="V3" s="589"/>
      <c r="W3" s="477" t="s">
        <v>23</v>
      </c>
      <c r="X3" s="478"/>
      <c r="Y3" s="478"/>
      <c r="Z3" s="478"/>
      <c r="AA3" s="478"/>
      <c r="AB3" s="584"/>
      <c r="AC3" s="588" t="s">
        <v>24</v>
      </c>
      <c r="AD3" s="478"/>
      <c r="AE3" s="478"/>
      <c r="AF3" s="478"/>
      <c r="AG3" s="478"/>
      <c r="AH3" s="478"/>
      <c r="AI3" s="478"/>
      <c r="AJ3" s="478"/>
      <c r="AK3" s="478"/>
      <c r="AL3" s="550"/>
      <c r="AM3" s="477" t="s">
        <v>25</v>
      </c>
      <c r="AN3" s="478"/>
      <c r="AO3" s="478"/>
      <c r="AP3" s="478"/>
      <c r="AQ3" s="478"/>
      <c r="AR3" s="478"/>
      <c r="AS3" s="478"/>
      <c r="AT3" s="478"/>
      <c r="AU3" s="478"/>
      <c r="AV3" s="478"/>
      <c r="AW3" s="478"/>
      <c r="AX3" s="550"/>
      <c r="AY3" s="542" t="s">
        <v>26</v>
      </c>
      <c r="AZ3" s="543"/>
      <c r="BA3" s="543"/>
      <c r="BB3" s="543"/>
      <c r="BC3" s="543"/>
      <c r="BD3" s="543"/>
      <c r="BE3" s="543"/>
      <c r="BF3" s="543"/>
      <c r="BG3" s="543"/>
      <c r="BH3" s="543"/>
      <c r="BI3" s="543"/>
      <c r="BJ3" s="543"/>
      <c r="BK3" s="543"/>
      <c r="BL3" s="543"/>
      <c r="BM3" s="592"/>
      <c r="BN3" s="477" t="s">
        <v>27</v>
      </c>
      <c r="BO3" s="478"/>
      <c r="BP3" s="478"/>
      <c r="BQ3" s="478"/>
      <c r="BR3" s="478"/>
      <c r="BS3" s="478"/>
      <c r="BT3" s="478"/>
      <c r="BU3" s="550"/>
      <c r="BV3" s="477" t="s">
        <v>28</v>
      </c>
      <c r="BW3" s="478"/>
      <c r="BX3" s="478"/>
      <c r="BY3" s="478"/>
      <c r="BZ3" s="478"/>
      <c r="CA3" s="478"/>
      <c r="CB3" s="478"/>
      <c r="CC3" s="550"/>
      <c r="CD3" s="542" t="s">
        <v>26</v>
      </c>
      <c r="CE3" s="543"/>
      <c r="CF3" s="543"/>
      <c r="CG3" s="543"/>
      <c r="CH3" s="543"/>
      <c r="CI3" s="543"/>
      <c r="CJ3" s="543"/>
      <c r="CK3" s="543"/>
      <c r="CL3" s="543"/>
      <c r="CM3" s="543"/>
      <c r="CN3" s="543"/>
      <c r="CO3" s="543"/>
      <c r="CP3" s="543"/>
      <c r="CQ3" s="543"/>
      <c r="CR3" s="543"/>
      <c r="CS3" s="592"/>
      <c r="CT3" s="477" t="s">
        <v>29</v>
      </c>
      <c r="CU3" s="478"/>
      <c r="CV3" s="478"/>
      <c r="CW3" s="478"/>
      <c r="CX3" s="478"/>
      <c r="CY3" s="478"/>
      <c r="CZ3" s="478"/>
      <c r="DA3" s="550"/>
      <c r="DB3" s="477" t="s">
        <v>30</v>
      </c>
      <c r="DC3" s="478"/>
      <c r="DD3" s="478"/>
      <c r="DE3" s="478"/>
      <c r="DF3" s="478"/>
      <c r="DG3" s="478"/>
      <c r="DH3" s="478"/>
      <c r="DI3" s="550"/>
      <c r="DJ3" s="41"/>
      <c r="DK3" s="41"/>
      <c r="DL3" s="41"/>
      <c r="DM3" s="41"/>
      <c r="DN3" s="41"/>
      <c r="DO3" s="41"/>
    </row>
    <row r="4" spans="1:119" ht="18.75" customHeight="1" x14ac:dyDescent="0.15">
      <c r="A4" s="4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12"/>
      <c r="AN4" s="430"/>
      <c r="AO4" s="430"/>
      <c r="AP4" s="430"/>
      <c r="AQ4" s="430"/>
      <c r="AR4" s="430"/>
      <c r="AS4" s="430"/>
      <c r="AT4" s="430"/>
      <c r="AU4" s="430"/>
      <c r="AV4" s="430"/>
      <c r="AW4" s="430"/>
      <c r="AX4" s="591"/>
      <c r="AY4" s="404" t="s">
        <v>31</v>
      </c>
      <c r="AZ4" s="405"/>
      <c r="BA4" s="405"/>
      <c r="BB4" s="405"/>
      <c r="BC4" s="405"/>
      <c r="BD4" s="405"/>
      <c r="BE4" s="405"/>
      <c r="BF4" s="405"/>
      <c r="BG4" s="405"/>
      <c r="BH4" s="405"/>
      <c r="BI4" s="405"/>
      <c r="BJ4" s="405"/>
      <c r="BK4" s="405"/>
      <c r="BL4" s="405"/>
      <c r="BM4" s="406"/>
      <c r="BN4" s="407">
        <v>5650098</v>
      </c>
      <c r="BO4" s="408"/>
      <c r="BP4" s="408"/>
      <c r="BQ4" s="408"/>
      <c r="BR4" s="408"/>
      <c r="BS4" s="408"/>
      <c r="BT4" s="408"/>
      <c r="BU4" s="409"/>
      <c r="BV4" s="407">
        <v>7832906</v>
      </c>
      <c r="BW4" s="408"/>
      <c r="BX4" s="408"/>
      <c r="BY4" s="408"/>
      <c r="BZ4" s="408"/>
      <c r="CA4" s="408"/>
      <c r="CB4" s="408"/>
      <c r="CC4" s="409"/>
      <c r="CD4" s="576" t="s">
        <v>32</v>
      </c>
      <c r="CE4" s="577"/>
      <c r="CF4" s="577"/>
      <c r="CG4" s="577"/>
      <c r="CH4" s="577"/>
      <c r="CI4" s="577"/>
      <c r="CJ4" s="577"/>
      <c r="CK4" s="577"/>
      <c r="CL4" s="577"/>
      <c r="CM4" s="577"/>
      <c r="CN4" s="577"/>
      <c r="CO4" s="577"/>
      <c r="CP4" s="577"/>
      <c r="CQ4" s="577"/>
      <c r="CR4" s="577"/>
      <c r="CS4" s="578"/>
      <c r="CT4" s="579">
        <v>6.3</v>
      </c>
      <c r="CU4" s="580"/>
      <c r="CV4" s="580"/>
      <c r="CW4" s="580"/>
      <c r="CX4" s="580"/>
      <c r="CY4" s="580"/>
      <c r="CZ4" s="580"/>
      <c r="DA4" s="581"/>
      <c r="DB4" s="579">
        <v>8.9</v>
      </c>
      <c r="DC4" s="580"/>
      <c r="DD4" s="580"/>
      <c r="DE4" s="580"/>
      <c r="DF4" s="580"/>
      <c r="DG4" s="580"/>
      <c r="DH4" s="580"/>
      <c r="DI4" s="581"/>
      <c r="DJ4" s="41"/>
      <c r="DK4" s="41"/>
      <c r="DL4" s="41"/>
      <c r="DM4" s="41"/>
      <c r="DN4" s="41"/>
      <c r="DO4" s="41"/>
    </row>
    <row r="5" spans="1:119" ht="18.75" customHeight="1" x14ac:dyDescent="0.15">
      <c r="A5" s="42"/>
      <c r="B5" s="586"/>
      <c r="C5" s="431"/>
      <c r="D5" s="431"/>
      <c r="E5" s="587"/>
      <c r="F5" s="587"/>
      <c r="G5" s="587"/>
      <c r="H5" s="587"/>
      <c r="I5" s="587"/>
      <c r="J5" s="587"/>
      <c r="K5" s="587"/>
      <c r="L5" s="587"/>
      <c r="M5" s="587"/>
      <c r="N5" s="587"/>
      <c r="O5" s="587"/>
      <c r="P5" s="587"/>
      <c r="Q5" s="587"/>
      <c r="R5" s="429"/>
      <c r="S5" s="429"/>
      <c r="T5" s="429"/>
      <c r="U5" s="429"/>
      <c r="V5" s="590"/>
      <c r="W5" s="512"/>
      <c r="X5" s="430"/>
      <c r="Y5" s="430"/>
      <c r="Z5" s="430"/>
      <c r="AA5" s="430"/>
      <c r="AB5" s="431"/>
      <c r="AC5" s="429"/>
      <c r="AD5" s="430"/>
      <c r="AE5" s="430"/>
      <c r="AF5" s="430"/>
      <c r="AG5" s="430"/>
      <c r="AH5" s="430"/>
      <c r="AI5" s="430"/>
      <c r="AJ5" s="430"/>
      <c r="AK5" s="430"/>
      <c r="AL5" s="591"/>
      <c r="AM5" s="483" t="s">
        <v>33</v>
      </c>
      <c r="AN5" s="386"/>
      <c r="AO5" s="386"/>
      <c r="AP5" s="386"/>
      <c r="AQ5" s="386"/>
      <c r="AR5" s="386"/>
      <c r="AS5" s="386"/>
      <c r="AT5" s="387"/>
      <c r="AU5" s="463" t="s">
        <v>34</v>
      </c>
      <c r="AV5" s="464"/>
      <c r="AW5" s="464"/>
      <c r="AX5" s="464"/>
      <c r="AY5" s="392" t="s">
        <v>35</v>
      </c>
      <c r="AZ5" s="393"/>
      <c r="BA5" s="393"/>
      <c r="BB5" s="393"/>
      <c r="BC5" s="393"/>
      <c r="BD5" s="393"/>
      <c r="BE5" s="393"/>
      <c r="BF5" s="393"/>
      <c r="BG5" s="393"/>
      <c r="BH5" s="393"/>
      <c r="BI5" s="393"/>
      <c r="BJ5" s="393"/>
      <c r="BK5" s="393"/>
      <c r="BL5" s="393"/>
      <c r="BM5" s="394"/>
      <c r="BN5" s="412">
        <v>5396370</v>
      </c>
      <c r="BO5" s="413"/>
      <c r="BP5" s="413"/>
      <c r="BQ5" s="413"/>
      <c r="BR5" s="413"/>
      <c r="BS5" s="413"/>
      <c r="BT5" s="413"/>
      <c r="BU5" s="414"/>
      <c r="BV5" s="412">
        <v>7489053</v>
      </c>
      <c r="BW5" s="413"/>
      <c r="BX5" s="413"/>
      <c r="BY5" s="413"/>
      <c r="BZ5" s="413"/>
      <c r="CA5" s="413"/>
      <c r="CB5" s="413"/>
      <c r="CC5" s="414"/>
      <c r="CD5" s="421" t="s">
        <v>36</v>
      </c>
      <c r="CE5" s="422"/>
      <c r="CF5" s="422"/>
      <c r="CG5" s="422"/>
      <c r="CH5" s="422"/>
      <c r="CI5" s="422"/>
      <c r="CJ5" s="422"/>
      <c r="CK5" s="422"/>
      <c r="CL5" s="422"/>
      <c r="CM5" s="422"/>
      <c r="CN5" s="422"/>
      <c r="CO5" s="422"/>
      <c r="CP5" s="422"/>
      <c r="CQ5" s="422"/>
      <c r="CR5" s="422"/>
      <c r="CS5" s="423"/>
      <c r="CT5" s="382">
        <v>89.6</v>
      </c>
      <c r="CU5" s="383"/>
      <c r="CV5" s="383"/>
      <c r="CW5" s="383"/>
      <c r="CX5" s="383"/>
      <c r="CY5" s="383"/>
      <c r="CZ5" s="383"/>
      <c r="DA5" s="384"/>
      <c r="DB5" s="382">
        <v>87.6</v>
      </c>
      <c r="DC5" s="383"/>
      <c r="DD5" s="383"/>
      <c r="DE5" s="383"/>
      <c r="DF5" s="383"/>
      <c r="DG5" s="383"/>
      <c r="DH5" s="383"/>
      <c r="DI5" s="384"/>
      <c r="DJ5" s="41"/>
      <c r="DK5" s="41"/>
      <c r="DL5" s="41"/>
      <c r="DM5" s="41"/>
      <c r="DN5" s="41"/>
      <c r="DO5" s="41"/>
    </row>
    <row r="6" spans="1:119" ht="18.75" customHeight="1" x14ac:dyDescent="0.15">
      <c r="A6" s="42"/>
      <c r="B6" s="556" t="s">
        <v>37</v>
      </c>
      <c r="C6" s="428"/>
      <c r="D6" s="428"/>
      <c r="E6" s="557"/>
      <c r="F6" s="557"/>
      <c r="G6" s="557"/>
      <c r="H6" s="557"/>
      <c r="I6" s="557"/>
      <c r="J6" s="557"/>
      <c r="K6" s="557"/>
      <c r="L6" s="557" t="s">
        <v>38</v>
      </c>
      <c r="M6" s="557"/>
      <c r="N6" s="557"/>
      <c r="O6" s="557"/>
      <c r="P6" s="557"/>
      <c r="Q6" s="557"/>
      <c r="R6" s="455"/>
      <c r="S6" s="455"/>
      <c r="T6" s="455"/>
      <c r="U6" s="455"/>
      <c r="V6" s="563"/>
      <c r="W6" s="494" t="s">
        <v>39</v>
      </c>
      <c r="X6" s="427"/>
      <c r="Y6" s="427"/>
      <c r="Z6" s="427"/>
      <c r="AA6" s="427"/>
      <c r="AB6" s="428"/>
      <c r="AC6" s="568" t="s">
        <v>40</v>
      </c>
      <c r="AD6" s="569"/>
      <c r="AE6" s="569"/>
      <c r="AF6" s="569"/>
      <c r="AG6" s="569"/>
      <c r="AH6" s="569"/>
      <c r="AI6" s="569"/>
      <c r="AJ6" s="569"/>
      <c r="AK6" s="569"/>
      <c r="AL6" s="570"/>
      <c r="AM6" s="483" t="s">
        <v>41</v>
      </c>
      <c r="AN6" s="386"/>
      <c r="AO6" s="386"/>
      <c r="AP6" s="386"/>
      <c r="AQ6" s="386"/>
      <c r="AR6" s="386"/>
      <c r="AS6" s="386"/>
      <c r="AT6" s="387"/>
      <c r="AU6" s="463" t="s">
        <v>34</v>
      </c>
      <c r="AV6" s="464"/>
      <c r="AW6" s="464"/>
      <c r="AX6" s="464"/>
      <c r="AY6" s="392" t="s">
        <v>42</v>
      </c>
      <c r="AZ6" s="393"/>
      <c r="BA6" s="393"/>
      <c r="BB6" s="393"/>
      <c r="BC6" s="393"/>
      <c r="BD6" s="393"/>
      <c r="BE6" s="393"/>
      <c r="BF6" s="393"/>
      <c r="BG6" s="393"/>
      <c r="BH6" s="393"/>
      <c r="BI6" s="393"/>
      <c r="BJ6" s="393"/>
      <c r="BK6" s="393"/>
      <c r="BL6" s="393"/>
      <c r="BM6" s="394"/>
      <c r="BN6" s="412">
        <v>253728</v>
      </c>
      <c r="BO6" s="413"/>
      <c r="BP6" s="413"/>
      <c r="BQ6" s="413"/>
      <c r="BR6" s="413"/>
      <c r="BS6" s="413"/>
      <c r="BT6" s="413"/>
      <c r="BU6" s="414"/>
      <c r="BV6" s="412">
        <v>343853</v>
      </c>
      <c r="BW6" s="413"/>
      <c r="BX6" s="413"/>
      <c r="BY6" s="413"/>
      <c r="BZ6" s="413"/>
      <c r="CA6" s="413"/>
      <c r="CB6" s="413"/>
      <c r="CC6" s="414"/>
      <c r="CD6" s="421" t="s">
        <v>43</v>
      </c>
      <c r="CE6" s="422"/>
      <c r="CF6" s="422"/>
      <c r="CG6" s="422"/>
      <c r="CH6" s="422"/>
      <c r="CI6" s="422"/>
      <c r="CJ6" s="422"/>
      <c r="CK6" s="422"/>
      <c r="CL6" s="422"/>
      <c r="CM6" s="422"/>
      <c r="CN6" s="422"/>
      <c r="CO6" s="422"/>
      <c r="CP6" s="422"/>
      <c r="CQ6" s="422"/>
      <c r="CR6" s="422"/>
      <c r="CS6" s="423"/>
      <c r="CT6" s="553">
        <v>94.9</v>
      </c>
      <c r="CU6" s="554"/>
      <c r="CV6" s="554"/>
      <c r="CW6" s="554"/>
      <c r="CX6" s="554"/>
      <c r="CY6" s="554"/>
      <c r="CZ6" s="554"/>
      <c r="DA6" s="555"/>
      <c r="DB6" s="553">
        <v>92.6</v>
      </c>
      <c r="DC6" s="554"/>
      <c r="DD6" s="554"/>
      <c r="DE6" s="554"/>
      <c r="DF6" s="554"/>
      <c r="DG6" s="554"/>
      <c r="DH6" s="554"/>
      <c r="DI6" s="555"/>
      <c r="DJ6" s="41"/>
      <c r="DK6" s="41"/>
      <c r="DL6" s="41"/>
      <c r="DM6" s="41"/>
      <c r="DN6" s="41"/>
      <c r="DO6" s="41"/>
    </row>
    <row r="7" spans="1:119" ht="18.75" customHeight="1" x14ac:dyDescent="0.15">
      <c r="A7" s="4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83" t="s">
        <v>44</v>
      </c>
      <c r="AN7" s="386"/>
      <c r="AO7" s="386"/>
      <c r="AP7" s="386"/>
      <c r="AQ7" s="386"/>
      <c r="AR7" s="386"/>
      <c r="AS7" s="386"/>
      <c r="AT7" s="387"/>
      <c r="AU7" s="463" t="s">
        <v>34</v>
      </c>
      <c r="AV7" s="464"/>
      <c r="AW7" s="464"/>
      <c r="AX7" s="464"/>
      <c r="AY7" s="392" t="s">
        <v>45</v>
      </c>
      <c r="AZ7" s="393"/>
      <c r="BA7" s="393"/>
      <c r="BB7" s="393"/>
      <c r="BC7" s="393"/>
      <c r="BD7" s="393"/>
      <c r="BE7" s="393"/>
      <c r="BF7" s="393"/>
      <c r="BG7" s="393"/>
      <c r="BH7" s="393"/>
      <c r="BI7" s="393"/>
      <c r="BJ7" s="393"/>
      <c r="BK7" s="393"/>
      <c r="BL7" s="393"/>
      <c r="BM7" s="394"/>
      <c r="BN7" s="412">
        <v>39457</v>
      </c>
      <c r="BO7" s="413"/>
      <c r="BP7" s="413"/>
      <c r="BQ7" s="413"/>
      <c r="BR7" s="413"/>
      <c r="BS7" s="413"/>
      <c r="BT7" s="413"/>
      <c r="BU7" s="414"/>
      <c r="BV7" s="412">
        <v>35750</v>
      </c>
      <c r="BW7" s="413"/>
      <c r="BX7" s="413"/>
      <c r="BY7" s="413"/>
      <c r="BZ7" s="413"/>
      <c r="CA7" s="413"/>
      <c r="CB7" s="413"/>
      <c r="CC7" s="414"/>
      <c r="CD7" s="421" t="s">
        <v>46</v>
      </c>
      <c r="CE7" s="422"/>
      <c r="CF7" s="422"/>
      <c r="CG7" s="422"/>
      <c r="CH7" s="422"/>
      <c r="CI7" s="422"/>
      <c r="CJ7" s="422"/>
      <c r="CK7" s="422"/>
      <c r="CL7" s="422"/>
      <c r="CM7" s="422"/>
      <c r="CN7" s="422"/>
      <c r="CO7" s="422"/>
      <c r="CP7" s="422"/>
      <c r="CQ7" s="422"/>
      <c r="CR7" s="422"/>
      <c r="CS7" s="423"/>
      <c r="CT7" s="412">
        <v>3409906</v>
      </c>
      <c r="CU7" s="413"/>
      <c r="CV7" s="413"/>
      <c r="CW7" s="413"/>
      <c r="CX7" s="413"/>
      <c r="CY7" s="413"/>
      <c r="CZ7" s="413"/>
      <c r="DA7" s="414"/>
      <c r="DB7" s="412">
        <v>3464759</v>
      </c>
      <c r="DC7" s="413"/>
      <c r="DD7" s="413"/>
      <c r="DE7" s="413"/>
      <c r="DF7" s="413"/>
      <c r="DG7" s="413"/>
      <c r="DH7" s="413"/>
      <c r="DI7" s="414"/>
      <c r="DJ7" s="41"/>
      <c r="DK7" s="41"/>
      <c r="DL7" s="41"/>
      <c r="DM7" s="41"/>
      <c r="DN7" s="41"/>
      <c r="DO7" s="41"/>
    </row>
    <row r="8" spans="1:119" ht="18.75" customHeight="1" thickBot="1" x14ac:dyDescent="0.2">
      <c r="A8" s="42"/>
      <c r="B8" s="561"/>
      <c r="C8" s="495"/>
      <c r="D8" s="495"/>
      <c r="E8" s="562"/>
      <c r="F8" s="562"/>
      <c r="G8" s="562"/>
      <c r="H8" s="562"/>
      <c r="I8" s="562"/>
      <c r="J8" s="562"/>
      <c r="K8" s="562"/>
      <c r="L8" s="562"/>
      <c r="M8" s="562"/>
      <c r="N8" s="562"/>
      <c r="O8" s="562"/>
      <c r="P8" s="562"/>
      <c r="Q8" s="562"/>
      <c r="R8" s="566"/>
      <c r="S8" s="566"/>
      <c r="T8" s="566"/>
      <c r="U8" s="566"/>
      <c r="V8" s="567"/>
      <c r="W8" s="479"/>
      <c r="X8" s="480"/>
      <c r="Y8" s="480"/>
      <c r="Z8" s="480"/>
      <c r="AA8" s="480"/>
      <c r="AB8" s="495"/>
      <c r="AC8" s="573"/>
      <c r="AD8" s="574"/>
      <c r="AE8" s="574"/>
      <c r="AF8" s="574"/>
      <c r="AG8" s="574"/>
      <c r="AH8" s="574"/>
      <c r="AI8" s="574"/>
      <c r="AJ8" s="574"/>
      <c r="AK8" s="574"/>
      <c r="AL8" s="575"/>
      <c r="AM8" s="483" t="s">
        <v>47</v>
      </c>
      <c r="AN8" s="386"/>
      <c r="AO8" s="386"/>
      <c r="AP8" s="386"/>
      <c r="AQ8" s="386"/>
      <c r="AR8" s="386"/>
      <c r="AS8" s="386"/>
      <c r="AT8" s="387"/>
      <c r="AU8" s="463" t="s">
        <v>34</v>
      </c>
      <c r="AV8" s="464"/>
      <c r="AW8" s="464"/>
      <c r="AX8" s="464"/>
      <c r="AY8" s="392" t="s">
        <v>48</v>
      </c>
      <c r="AZ8" s="393"/>
      <c r="BA8" s="393"/>
      <c r="BB8" s="393"/>
      <c r="BC8" s="393"/>
      <c r="BD8" s="393"/>
      <c r="BE8" s="393"/>
      <c r="BF8" s="393"/>
      <c r="BG8" s="393"/>
      <c r="BH8" s="393"/>
      <c r="BI8" s="393"/>
      <c r="BJ8" s="393"/>
      <c r="BK8" s="393"/>
      <c r="BL8" s="393"/>
      <c r="BM8" s="394"/>
      <c r="BN8" s="412">
        <v>214271</v>
      </c>
      <c r="BO8" s="413"/>
      <c r="BP8" s="413"/>
      <c r="BQ8" s="413"/>
      <c r="BR8" s="413"/>
      <c r="BS8" s="413"/>
      <c r="BT8" s="413"/>
      <c r="BU8" s="414"/>
      <c r="BV8" s="412">
        <v>308103</v>
      </c>
      <c r="BW8" s="413"/>
      <c r="BX8" s="413"/>
      <c r="BY8" s="413"/>
      <c r="BZ8" s="413"/>
      <c r="CA8" s="413"/>
      <c r="CB8" s="413"/>
      <c r="CC8" s="414"/>
      <c r="CD8" s="421" t="s">
        <v>49</v>
      </c>
      <c r="CE8" s="422"/>
      <c r="CF8" s="422"/>
      <c r="CG8" s="422"/>
      <c r="CH8" s="422"/>
      <c r="CI8" s="422"/>
      <c r="CJ8" s="422"/>
      <c r="CK8" s="422"/>
      <c r="CL8" s="422"/>
      <c r="CM8" s="422"/>
      <c r="CN8" s="422"/>
      <c r="CO8" s="422"/>
      <c r="CP8" s="422"/>
      <c r="CQ8" s="422"/>
      <c r="CR8" s="422"/>
      <c r="CS8" s="423"/>
      <c r="CT8" s="518">
        <v>0.45</v>
      </c>
      <c r="CU8" s="519"/>
      <c r="CV8" s="519"/>
      <c r="CW8" s="519"/>
      <c r="CX8" s="519"/>
      <c r="CY8" s="519"/>
      <c r="CZ8" s="519"/>
      <c r="DA8" s="520"/>
      <c r="DB8" s="518">
        <v>0.45</v>
      </c>
      <c r="DC8" s="519"/>
      <c r="DD8" s="519"/>
      <c r="DE8" s="519"/>
      <c r="DF8" s="519"/>
      <c r="DG8" s="519"/>
      <c r="DH8" s="519"/>
      <c r="DI8" s="520"/>
      <c r="DJ8" s="41"/>
      <c r="DK8" s="41"/>
      <c r="DL8" s="41"/>
      <c r="DM8" s="41"/>
      <c r="DN8" s="41"/>
      <c r="DO8" s="41"/>
    </row>
    <row r="9" spans="1:119" ht="18.75" customHeight="1" thickBot="1" x14ac:dyDescent="0.2">
      <c r="A9" s="42"/>
      <c r="B9" s="542" t="s">
        <v>50</v>
      </c>
      <c r="C9" s="543"/>
      <c r="D9" s="543"/>
      <c r="E9" s="543"/>
      <c r="F9" s="543"/>
      <c r="G9" s="543"/>
      <c r="H9" s="543"/>
      <c r="I9" s="543"/>
      <c r="J9" s="543"/>
      <c r="K9" s="466"/>
      <c r="L9" s="544" t="s">
        <v>51</v>
      </c>
      <c r="M9" s="545"/>
      <c r="N9" s="545"/>
      <c r="O9" s="545"/>
      <c r="P9" s="545"/>
      <c r="Q9" s="546"/>
      <c r="R9" s="547">
        <v>12271</v>
      </c>
      <c r="S9" s="548"/>
      <c r="T9" s="548"/>
      <c r="U9" s="548"/>
      <c r="V9" s="549"/>
      <c r="W9" s="477" t="s">
        <v>52</v>
      </c>
      <c r="X9" s="478"/>
      <c r="Y9" s="478"/>
      <c r="Z9" s="478"/>
      <c r="AA9" s="478"/>
      <c r="AB9" s="478"/>
      <c r="AC9" s="478"/>
      <c r="AD9" s="478"/>
      <c r="AE9" s="478"/>
      <c r="AF9" s="478"/>
      <c r="AG9" s="478"/>
      <c r="AH9" s="478"/>
      <c r="AI9" s="478"/>
      <c r="AJ9" s="478"/>
      <c r="AK9" s="478"/>
      <c r="AL9" s="550"/>
      <c r="AM9" s="483" t="s">
        <v>53</v>
      </c>
      <c r="AN9" s="386"/>
      <c r="AO9" s="386"/>
      <c r="AP9" s="386"/>
      <c r="AQ9" s="386"/>
      <c r="AR9" s="386"/>
      <c r="AS9" s="386"/>
      <c r="AT9" s="387"/>
      <c r="AU9" s="463" t="s">
        <v>34</v>
      </c>
      <c r="AV9" s="464"/>
      <c r="AW9" s="464"/>
      <c r="AX9" s="464"/>
      <c r="AY9" s="392" t="s">
        <v>54</v>
      </c>
      <c r="AZ9" s="393"/>
      <c r="BA9" s="393"/>
      <c r="BB9" s="393"/>
      <c r="BC9" s="393"/>
      <c r="BD9" s="393"/>
      <c r="BE9" s="393"/>
      <c r="BF9" s="393"/>
      <c r="BG9" s="393"/>
      <c r="BH9" s="393"/>
      <c r="BI9" s="393"/>
      <c r="BJ9" s="393"/>
      <c r="BK9" s="393"/>
      <c r="BL9" s="393"/>
      <c r="BM9" s="394"/>
      <c r="BN9" s="412">
        <v>-93832</v>
      </c>
      <c r="BO9" s="413"/>
      <c r="BP9" s="413"/>
      <c r="BQ9" s="413"/>
      <c r="BR9" s="413"/>
      <c r="BS9" s="413"/>
      <c r="BT9" s="413"/>
      <c r="BU9" s="414"/>
      <c r="BV9" s="412">
        <v>-213301</v>
      </c>
      <c r="BW9" s="413"/>
      <c r="BX9" s="413"/>
      <c r="BY9" s="413"/>
      <c r="BZ9" s="413"/>
      <c r="CA9" s="413"/>
      <c r="CB9" s="413"/>
      <c r="CC9" s="414"/>
      <c r="CD9" s="421" t="s">
        <v>55</v>
      </c>
      <c r="CE9" s="422"/>
      <c r="CF9" s="422"/>
      <c r="CG9" s="422"/>
      <c r="CH9" s="422"/>
      <c r="CI9" s="422"/>
      <c r="CJ9" s="422"/>
      <c r="CK9" s="422"/>
      <c r="CL9" s="422"/>
      <c r="CM9" s="422"/>
      <c r="CN9" s="422"/>
      <c r="CO9" s="422"/>
      <c r="CP9" s="422"/>
      <c r="CQ9" s="422"/>
      <c r="CR9" s="422"/>
      <c r="CS9" s="423"/>
      <c r="CT9" s="382">
        <v>10.3</v>
      </c>
      <c r="CU9" s="383"/>
      <c r="CV9" s="383"/>
      <c r="CW9" s="383"/>
      <c r="CX9" s="383"/>
      <c r="CY9" s="383"/>
      <c r="CZ9" s="383"/>
      <c r="DA9" s="384"/>
      <c r="DB9" s="382">
        <v>9.6999999999999993</v>
      </c>
      <c r="DC9" s="383"/>
      <c r="DD9" s="383"/>
      <c r="DE9" s="383"/>
      <c r="DF9" s="383"/>
      <c r="DG9" s="383"/>
      <c r="DH9" s="383"/>
      <c r="DI9" s="384"/>
      <c r="DJ9" s="41"/>
      <c r="DK9" s="41"/>
      <c r="DL9" s="41"/>
      <c r="DM9" s="41"/>
      <c r="DN9" s="41"/>
      <c r="DO9" s="41"/>
    </row>
    <row r="10" spans="1:119" ht="18.75" customHeight="1" thickBot="1" x14ac:dyDescent="0.2">
      <c r="A10" s="42"/>
      <c r="B10" s="542"/>
      <c r="C10" s="543"/>
      <c r="D10" s="543"/>
      <c r="E10" s="543"/>
      <c r="F10" s="543"/>
      <c r="G10" s="543"/>
      <c r="H10" s="543"/>
      <c r="I10" s="543"/>
      <c r="J10" s="543"/>
      <c r="K10" s="466"/>
      <c r="L10" s="385" t="s">
        <v>56</v>
      </c>
      <c r="M10" s="386"/>
      <c r="N10" s="386"/>
      <c r="O10" s="386"/>
      <c r="P10" s="386"/>
      <c r="Q10" s="387"/>
      <c r="R10" s="388">
        <v>12853</v>
      </c>
      <c r="S10" s="389"/>
      <c r="T10" s="389"/>
      <c r="U10" s="389"/>
      <c r="V10" s="391"/>
      <c r="W10" s="551"/>
      <c r="X10" s="365"/>
      <c r="Y10" s="365"/>
      <c r="Z10" s="365"/>
      <c r="AA10" s="365"/>
      <c r="AB10" s="365"/>
      <c r="AC10" s="365"/>
      <c r="AD10" s="365"/>
      <c r="AE10" s="365"/>
      <c r="AF10" s="365"/>
      <c r="AG10" s="365"/>
      <c r="AH10" s="365"/>
      <c r="AI10" s="365"/>
      <c r="AJ10" s="365"/>
      <c r="AK10" s="365"/>
      <c r="AL10" s="552"/>
      <c r="AM10" s="483" t="s">
        <v>57</v>
      </c>
      <c r="AN10" s="386"/>
      <c r="AO10" s="386"/>
      <c r="AP10" s="386"/>
      <c r="AQ10" s="386"/>
      <c r="AR10" s="386"/>
      <c r="AS10" s="386"/>
      <c r="AT10" s="387"/>
      <c r="AU10" s="463" t="s">
        <v>34</v>
      </c>
      <c r="AV10" s="464"/>
      <c r="AW10" s="464"/>
      <c r="AX10" s="464"/>
      <c r="AY10" s="392" t="s">
        <v>58</v>
      </c>
      <c r="AZ10" s="393"/>
      <c r="BA10" s="393"/>
      <c r="BB10" s="393"/>
      <c r="BC10" s="393"/>
      <c r="BD10" s="393"/>
      <c r="BE10" s="393"/>
      <c r="BF10" s="393"/>
      <c r="BG10" s="393"/>
      <c r="BH10" s="393"/>
      <c r="BI10" s="393"/>
      <c r="BJ10" s="393"/>
      <c r="BK10" s="393"/>
      <c r="BL10" s="393"/>
      <c r="BM10" s="394"/>
      <c r="BN10" s="412">
        <v>377</v>
      </c>
      <c r="BO10" s="413"/>
      <c r="BP10" s="413"/>
      <c r="BQ10" s="413"/>
      <c r="BR10" s="413"/>
      <c r="BS10" s="413"/>
      <c r="BT10" s="413"/>
      <c r="BU10" s="414"/>
      <c r="BV10" s="412">
        <v>306</v>
      </c>
      <c r="BW10" s="413"/>
      <c r="BX10" s="413"/>
      <c r="BY10" s="413"/>
      <c r="BZ10" s="413"/>
      <c r="CA10" s="413"/>
      <c r="CB10" s="413"/>
      <c r="CC10" s="414"/>
      <c r="CD10" s="46" t="s">
        <v>59</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
      <c r="A11" s="42"/>
      <c r="B11" s="542"/>
      <c r="C11" s="543"/>
      <c r="D11" s="543"/>
      <c r="E11" s="543"/>
      <c r="F11" s="543"/>
      <c r="G11" s="543"/>
      <c r="H11" s="543"/>
      <c r="I11" s="543"/>
      <c r="J11" s="543"/>
      <c r="K11" s="466"/>
      <c r="L11" s="367" t="s">
        <v>60</v>
      </c>
      <c r="M11" s="368"/>
      <c r="N11" s="368"/>
      <c r="O11" s="368"/>
      <c r="P11" s="368"/>
      <c r="Q11" s="369"/>
      <c r="R11" s="539" t="s">
        <v>61</v>
      </c>
      <c r="S11" s="540"/>
      <c r="T11" s="540"/>
      <c r="U11" s="540"/>
      <c r="V11" s="541"/>
      <c r="W11" s="551"/>
      <c r="X11" s="365"/>
      <c r="Y11" s="365"/>
      <c r="Z11" s="365"/>
      <c r="AA11" s="365"/>
      <c r="AB11" s="365"/>
      <c r="AC11" s="365"/>
      <c r="AD11" s="365"/>
      <c r="AE11" s="365"/>
      <c r="AF11" s="365"/>
      <c r="AG11" s="365"/>
      <c r="AH11" s="365"/>
      <c r="AI11" s="365"/>
      <c r="AJ11" s="365"/>
      <c r="AK11" s="365"/>
      <c r="AL11" s="552"/>
      <c r="AM11" s="483" t="s">
        <v>62</v>
      </c>
      <c r="AN11" s="386"/>
      <c r="AO11" s="386"/>
      <c r="AP11" s="386"/>
      <c r="AQ11" s="386"/>
      <c r="AR11" s="386"/>
      <c r="AS11" s="386"/>
      <c r="AT11" s="387"/>
      <c r="AU11" s="463" t="s">
        <v>34</v>
      </c>
      <c r="AV11" s="464"/>
      <c r="AW11" s="464"/>
      <c r="AX11" s="464"/>
      <c r="AY11" s="392" t="s">
        <v>63</v>
      </c>
      <c r="AZ11" s="393"/>
      <c r="BA11" s="393"/>
      <c r="BB11" s="393"/>
      <c r="BC11" s="393"/>
      <c r="BD11" s="393"/>
      <c r="BE11" s="393"/>
      <c r="BF11" s="393"/>
      <c r="BG11" s="393"/>
      <c r="BH11" s="393"/>
      <c r="BI11" s="393"/>
      <c r="BJ11" s="393"/>
      <c r="BK11" s="393"/>
      <c r="BL11" s="393"/>
      <c r="BM11" s="394"/>
      <c r="BN11" s="412">
        <v>0</v>
      </c>
      <c r="BO11" s="413"/>
      <c r="BP11" s="413"/>
      <c r="BQ11" s="413"/>
      <c r="BR11" s="413"/>
      <c r="BS11" s="413"/>
      <c r="BT11" s="413"/>
      <c r="BU11" s="414"/>
      <c r="BV11" s="412">
        <v>0</v>
      </c>
      <c r="BW11" s="413"/>
      <c r="BX11" s="413"/>
      <c r="BY11" s="413"/>
      <c r="BZ11" s="413"/>
      <c r="CA11" s="413"/>
      <c r="CB11" s="413"/>
      <c r="CC11" s="414"/>
      <c r="CD11" s="421" t="s">
        <v>64</v>
      </c>
      <c r="CE11" s="422"/>
      <c r="CF11" s="422"/>
      <c r="CG11" s="422"/>
      <c r="CH11" s="422"/>
      <c r="CI11" s="422"/>
      <c r="CJ11" s="422"/>
      <c r="CK11" s="422"/>
      <c r="CL11" s="422"/>
      <c r="CM11" s="422"/>
      <c r="CN11" s="422"/>
      <c r="CO11" s="422"/>
      <c r="CP11" s="422"/>
      <c r="CQ11" s="422"/>
      <c r="CR11" s="422"/>
      <c r="CS11" s="423"/>
      <c r="CT11" s="518" t="s">
        <v>65</v>
      </c>
      <c r="CU11" s="519"/>
      <c r="CV11" s="519"/>
      <c r="CW11" s="519"/>
      <c r="CX11" s="519"/>
      <c r="CY11" s="519"/>
      <c r="CZ11" s="519"/>
      <c r="DA11" s="520"/>
      <c r="DB11" s="518" t="s">
        <v>65</v>
      </c>
      <c r="DC11" s="519"/>
      <c r="DD11" s="519"/>
      <c r="DE11" s="519"/>
      <c r="DF11" s="519"/>
      <c r="DG11" s="519"/>
      <c r="DH11" s="519"/>
      <c r="DI11" s="520"/>
      <c r="DJ11" s="41"/>
      <c r="DK11" s="41"/>
      <c r="DL11" s="41"/>
      <c r="DM11" s="41"/>
      <c r="DN11" s="41"/>
      <c r="DO11" s="41"/>
    </row>
    <row r="12" spans="1:119" ht="18.75" customHeight="1" x14ac:dyDescent="0.15">
      <c r="A12" s="42"/>
      <c r="B12" s="521" t="s">
        <v>66</v>
      </c>
      <c r="C12" s="522"/>
      <c r="D12" s="522"/>
      <c r="E12" s="522"/>
      <c r="F12" s="522"/>
      <c r="G12" s="522"/>
      <c r="H12" s="522"/>
      <c r="I12" s="522"/>
      <c r="J12" s="522"/>
      <c r="K12" s="523"/>
      <c r="L12" s="530" t="s">
        <v>67</v>
      </c>
      <c r="M12" s="531"/>
      <c r="N12" s="531"/>
      <c r="O12" s="531"/>
      <c r="P12" s="531"/>
      <c r="Q12" s="532"/>
      <c r="R12" s="533">
        <v>12089</v>
      </c>
      <c r="S12" s="534"/>
      <c r="T12" s="534"/>
      <c r="U12" s="534"/>
      <c r="V12" s="535"/>
      <c r="W12" s="536" t="s">
        <v>26</v>
      </c>
      <c r="X12" s="464"/>
      <c r="Y12" s="464"/>
      <c r="Z12" s="464"/>
      <c r="AA12" s="464"/>
      <c r="AB12" s="537"/>
      <c r="AC12" s="463" t="s">
        <v>68</v>
      </c>
      <c r="AD12" s="464"/>
      <c r="AE12" s="464"/>
      <c r="AF12" s="464"/>
      <c r="AG12" s="537"/>
      <c r="AH12" s="463" t="s">
        <v>69</v>
      </c>
      <c r="AI12" s="464"/>
      <c r="AJ12" s="464"/>
      <c r="AK12" s="464"/>
      <c r="AL12" s="538"/>
      <c r="AM12" s="483" t="s">
        <v>70</v>
      </c>
      <c r="AN12" s="386"/>
      <c r="AO12" s="386"/>
      <c r="AP12" s="386"/>
      <c r="AQ12" s="386"/>
      <c r="AR12" s="386"/>
      <c r="AS12" s="386"/>
      <c r="AT12" s="387"/>
      <c r="AU12" s="463" t="s">
        <v>34</v>
      </c>
      <c r="AV12" s="464"/>
      <c r="AW12" s="464"/>
      <c r="AX12" s="464"/>
      <c r="AY12" s="392" t="s">
        <v>71</v>
      </c>
      <c r="AZ12" s="393"/>
      <c r="BA12" s="393"/>
      <c r="BB12" s="393"/>
      <c r="BC12" s="393"/>
      <c r="BD12" s="393"/>
      <c r="BE12" s="393"/>
      <c r="BF12" s="393"/>
      <c r="BG12" s="393"/>
      <c r="BH12" s="393"/>
      <c r="BI12" s="393"/>
      <c r="BJ12" s="393"/>
      <c r="BK12" s="393"/>
      <c r="BL12" s="393"/>
      <c r="BM12" s="394"/>
      <c r="BN12" s="412">
        <v>200000</v>
      </c>
      <c r="BO12" s="413"/>
      <c r="BP12" s="413"/>
      <c r="BQ12" s="413"/>
      <c r="BR12" s="413"/>
      <c r="BS12" s="413"/>
      <c r="BT12" s="413"/>
      <c r="BU12" s="414"/>
      <c r="BV12" s="412">
        <v>200000</v>
      </c>
      <c r="BW12" s="413"/>
      <c r="BX12" s="413"/>
      <c r="BY12" s="413"/>
      <c r="BZ12" s="413"/>
      <c r="CA12" s="413"/>
      <c r="CB12" s="413"/>
      <c r="CC12" s="414"/>
      <c r="CD12" s="421" t="s">
        <v>72</v>
      </c>
      <c r="CE12" s="422"/>
      <c r="CF12" s="422"/>
      <c r="CG12" s="422"/>
      <c r="CH12" s="422"/>
      <c r="CI12" s="422"/>
      <c r="CJ12" s="422"/>
      <c r="CK12" s="422"/>
      <c r="CL12" s="422"/>
      <c r="CM12" s="422"/>
      <c r="CN12" s="422"/>
      <c r="CO12" s="422"/>
      <c r="CP12" s="422"/>
      <c r="CQ12" s="422"/>
      <c r="CR12" s="422"/>
      <c r="CS12" s="423"/>
      <c r="CT12" s="518" t="s">
        <v>65</v>
      </c>
      <c r="CU12" s="519"/>
      <c r="CV12" s="519"/>
      <c r="CW12" s="519"/>
      <c r="CX12" s="519"/>
      <c r="CY12" s="519"/>
      <c r="CZ12" s="519"/>
      <c r="DA12" s="520"/>
      <c r="DB12" s="518" t="s">
        <v>65</v>
      </c>
      <c r="DC12" s="519"/>
      <c r="DD12" s="519"/>
      <c r="DE12" s="519"/>
      <c r="DF12" s="519"/>
      <c r="DG12" s="519"/>
      <c r="DH12" s="519"/>
      <c r="DI12" s="520"/>
      <c r="DJ12" s="41"/>
      <c r="DK12" s="41"/>
      <c r="DL12" s="41"/>
      <c r="DM12" s="41"/>
      <c r="DN12" s="41"/>
      <c r="DO12" s="41"/>
    </row>
    <row r="13" spans="1:119" ht="18.75" customHeight="1" x14ac:dyDescent="0.15">
      <c r="A13" s="42"/>
      <c r="B13" s="524"/>
      <c r="C13" s="525"/>
      <c r="D13" s="525"/>
      <c r="E13" s="525"/>
      <c r="F13" s="525"/>
      <c r="G13" s="525"/>
      <c r="H13" s="525"/>
      <c r="I13" s="525"/>
      <c r="J13" s="525"/>
      <c r="K13" s="526"/>
      <c r="L13" s="52"/>
      <c r="M13" s="506" t="s">
        <v>73</v>
      </c>
      <c r="N13" s="507"/>
      <c r="O13" s="507"/>
      <c r="P13" s="507"/>
      <c r="Q13" s="508"/>
      <c r="R13" s="509">
        <v>12046</v>
      </c>
      <c r="S13" s="510"/>
      <c r="T13" s="510"/>
      <c r="U13" s="510"/>
      <c r="V13" s="511"/>
      <c r="W13" s="494" t="s">
        <v>74</v>
      </c>
      <c r="X13" s="427"/>
      <c r="Y13" s="427"/>
      <c r="Z13" s="427"/>
      <c r="AA13" s="427"/>
      <c r="AB13" s="428"/>
      <c r="AC13" s="388">
        <v>809</v>
      </c>
      <c r="AD13" s="389"/>
      <c r="AE13" s="389"/>
      <c r="AF13" s="389"/>
      <c r="AG13" s="390"/>
      <c r="AH13" s="388">
        <v>944</v>
      </c>
      <c r="AI13" s="389"/>
      <c r="AJ13" s="389"/>
      <c r="AK13" s="389"/>
      <c r="AL13" s="391"/>
      <c r="AM13" s="483" t="s">
        <v>75</v>
      </c>
      <c r="AN13" s="386"/>
      <c r="AO13" s="386"/>
      <c r="AP13" s="386"/>
      <c r="AQ13" s="386"/>
      <c r="AR13" s="386"/>
      <c r="AS13" s="386"/>
      <c r="AT13" s="387"/>
      <c r="AU13" s="463" t="s">
        <v>34</v>
      </c>
      <c r="AV13" s="464"/>
      <c r="AW13" s="464"/>
      <c r="AX13" s="464"/>
      <c r="AY13" s="392" t="s">
        <v>76</v>
      </c>
      <c r="AZ13" s="393"/>
      <c r="BA13" s="393"/>
      <c r="BB13" s="393"/>
      <c r="BC13" s="393"/>
      <c r="BD13" s="393"/>
      <c r="BE13" s="393"/>
      <c r="BF13" s="393"/>
      <c r="BG13" s="393"/>
      <c r="BH13" s="393"/>
      <c r="BI13" s="393"/>
      <c r="BJ13" s="393"/>
      <c r="BK13" s="393"/>
      <c r="BL13" s="393"/>
      <c r="BM13" s="394"/>
      <c r="BN13" s="412">
        <v>-293455</v>
      </c>
      <c r="BO13" s="413"/>
      <c r="BP13" s="413"/>
      <c r="BQ13" s="413"/>
      <c r="BR13" s="413"/>
      <c r="BS13" s="413"/>
      <c r="BT13" s="413"/>
      <c r="BU13" s="414"/>
      <c r="BV13" s="412">
        <v>-412995</v>
      </c>
      <c r="BW13" s="413"/>
      <c r="BX13" s="413"/>
      <c r="BY13" s="413"/>
      <c r="BZ13" s="413"/>
      <c r="CA13" s="413"/>
      <c r="CB13" s="413"/>
      <c r="CC13" s="414"/>
      <c r="CD13" s="421" t="s">
        <v>77</v>
      </c>
      <c r="CE13" s="422"/>
      <c r="CF13" s="422"/>
      <c r="CG13" s="422"/>
      <c r="CH13" s="422"/>
      <c r="CI13" s="422"/>
      <c r="CJ13" s="422"/>
      <c r="CK13" s="422"/>
      <c r="CL13" s="422"/>
      <c r="CM13" s="422"/>
      <c r="CN13" s="422"/>
      <c r="CO13" s="422"/>
      <c r="CP13" s="422"/>
      <c r="CQ13" s="422"/>
      <c r="CR13" s="422"/>
      <c r="CS13" s="423"/>
      <c r="CT13" s="382">
        <v>11.6</v>
      </c>
      <c r="CU13" s="383"/>
      <c r="CV13" s="383"/>
      <c r="CW13" s="383"/>
      <c r="CX13" s="383"/>
      <c r="CY13" s="383"/>
      <c r="CZ13" s="383"/>
      <c r="DA13" s="384"/>
      <c r="DB13" s="382">
        <v>11</v>
      </c>
      <c r="DC13" s="383"/>
      <c r="DD13" s="383"/>
      <c r="DE13" s="383"/>
      <c r="DF13" s="383"/>
      <c r="DG13" s="383"/>
      <c r="DH13" s="383"/>
      <c r="DI13" s="384"/>
      <c r="DJ13" s="41"/>
      <c r="DK13" s="41"/>
      <c r="DL13" s="41"/>
      <c r="DM13" s="41"/>
      <c r="DN13" s="41"/>
      <c r="DO13" s="41"/>
    </row>
    <row r="14" spans="1:119" ht="18.75" customHeight="1" thickBot="1" x14ac:dyDescent="0.2">
      <c r="A14" s="42"/>
      <c r="B14" s="524"/>
      <c r="C14" s="525"/>
      <c r="D14" s="525"/>
      <c r="E14" s="525"/>
      <c r="F14" s="525"/>
      <c r="G14" s="525"/>
      <c r="H14" s="525"/>
      <c r="I14" s="525"/>
      <c r="J14" s="525"/>
      <c r="K14" s="526"/>
      <c r="L14" s="499" t="s">
        <v>78</v>
      </c>
      <c r="M14" s="516"/>
      <c r="N14" s="516"/>
      <c r="O14" s="516"/>
      <c r="P14" s="516"/>
      <c r="Q14" s="517"/>
      <c r="R14" s="509">
        <v>12217</v>
      </c>
      <c r="S14" s="510"/>
      <c r="T14" s="510"/>
      <c r="U14" s="510"/>
      <c r="V14" s="511"/>
      <c r="W14" s="512"/>
      <c r="X14" s="430"/>
      <c r="Y14" s="430"/>
      <c r="Z14" s="430"/>
      <c r="AA14" s="430"/>
      <c r="AB14" s="431"/>
      <c r="AC14" s="502">
        <v>13.3</v>
      </c>
      <c r="AD14" s="503"/>
      <c r="AE14" s="503"/>
      <c r="AF14" s="503"/>
      <c r="AG14" s="504"/>
      <c r="AH14" s="502">
        <v>15</v>
      </c>
      <c r="AI14" s="503"/>
      <c r="AJ14" s="503"/>
      <c r="AK14" s="503"/>
      <c r="AL14" s="505"/>
      <c r="AM14" s="483"/>
      <c r="AN14" s="386"/>
      <c r="AO14" s="386"/>
      <c r="AP14" s="386"/>
      <c r="AQ14" s="386"/>
      <c r="AR14" s="386"/>
      <c r="AS14" s="386"/>
      <c r="AT14" s="387"/>
      <c r="AU14" s="463"/>
      <c r="AV14" s="464"/>
      <c r="AW14" s="464"/>
      <c r="AX14" s="464"/>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79</v>
      </c>
      <c r="CE14" s="419"/>
      <c r="CF14" s="419"/>
      <c r="CG14" s="419"/>
      <c r="CH14" s="419"/>
      <c r="CI14" s="419"/>
      <c r="CJ14" s="419"/>
      <c r="CK14" s="419"/>
      <c r="CL14" s="419"/>
      <c r="CM14" s="419"/>
      <c r="CN14" s="419"/>
      <c r="CO14" s="419"/>
      <c r="CP14" s="419"/>
      <c r="CQ14" s="419"/>
      <c r="CR14" s="419"/>
      <c r="CS14" s="420"/>
      <c r="CT14" s="513">
        <v>7.4</v>
      </c>
      <c r="CU14" s="514"/>
      <c r="CV14" s="514"/>
      <c r="CW14" s="514"/>
      <c r="CX14" s="514"/>
      <c r="CY14" s="514"/>
      <c r="CZ14" s="514"/>
      <c r="DA14" s="515"/>
      <c r="DB14" s="513">
        <v>10.1</v>
      </c>
      <c r="DC14" s="514"/>
      <c r="DD14" s="514"/>
      <c r="DE14" s="514"/>
      <c r="DF14" s="514"/>
      <c r="DG14" s="514"/>
      <c r="DH14" s="514"/>
      <c r="DI14" s="515"/>
      <c r="DJ14" s="41"/>
      <c r="DK14" s="41"/>
      <c r="DL14" s="41"/>
      <c r="DM14" s="41"/>
      <c r="DN14" s="41"/>
      <c r="DO14" s="41"/>
    </row>
    <row r="15" spans="1:119" ht="18.75" customHeight="1" x14ac:dyDescent="0.15">
      <c r="A15" s="42"/>
      <c r="B15" s="524"/>
      <c r="C15" s="525"/>
      <c r="D15" s="525"/>
      <c r="E15" s="525"/>
      <c r="F15" s="525"/>
      <c r="G15" s="525"/>
      <c r="H15" s="525"/>
      <c r="I15" s="525"/>
      <c r="J15" s="525"/>
      <c r="K15" s="526"/>
      <c r="L15" s="52"/>
      <c r="M15" s="506" t="s">
        <v>73</v>
      </c>
      <c r="N15" s="507"/>
      <c r="O15" s="507"/>
      <c r="P15" s="507"/>
      <c r="Q15" s="508"/>
      <c r="R15" s="509">
        <v>12178</v>
      </c>
      <c r="S15" s="510"/>
      <c r="T15" s="510"/>
      <c r="U15" s="510"/>
      <c r="V15" s="511"/>
      <c r="W15" s="494" t="s">
        <v>80</v>
      </c>
      <c r="X15" s="427"/>
      <c r="Y15" s="427"/>
      <c r="Z15" s="427"/>
      <c r="AA15" s="427"/>
      <c r="AB15" s="428"/>
      <c r="AC15" s="388">
        <v>1757</v>
      </c>
      <c r="AD15" s="389"/>
      <c r="AE15" s="389"/>
      <c r="AF15" s="389"/>
      <c r="AG15" s="390"/>
      <c r="AH15" s="388">
        <v>1865</v>
      </c>
      <c r="AI15" s="389"/>
      <c r="AJ15" s="389"/>
      <c r="AK15" s="389"/>
      <c r="AL15" s="391"/>
      <c r="AM15" s="483"/>
      <c r="AN15" s="386"/>
      <c r="AO15" s="386"/>
      <c r="AP15" s="386"/>
      <c r="AQ15" s="386"/>
      <c r="AR15" s="386"/>
      <c r="AS15" s="386"/>
      <c r="AT15" s="387"/>
      <c r="AU15" s="463"/>
      <c r="AV15" s="464"/>
      <c r="AW15" s="464"/>
      <c r="AX15" s="464"/>
      <c r="AY15" s="404" t="s">
        <v>81</v>
      </c>
      <c r="AZ15" s="405"/>
      <c r="BA15" s="405"/>
      <c r="BB15" s="405"/>
      <c r="BC15" s="405"/>
      <c r="BD15" s="405"/>
      <c r="BE15" s="405"/>
      <c r="BF15" s="405"/>
      <c r="BG15" s="405"/>
      <c r="BH15" s="405"/>
      <c r="BI15" s="405"/>
      <c r="BJ15" s="405"/>
      <c r="BK15" s="405"/>
      <c r="BL15" s="405"/>
      <c r="BM15" s="406"/>
      <c r="BN15" s="407">
        <v>1292204</v>
      </c>
      <c r="BO15" s="408"/>
      <c r="BP15" s="408"/>
      <c r="BQ15" s="408"/>
      <c r="BR15" s="408"/>
      <c r="BS15" s="408"/>
      <c r="BT15" s="408"/>
      <c r="BU15" s="409"/>
      <c r="BV15" s="407">
        <v>1318921</v>
      </c>
      <c r="BW15" s="408"/>
      <c r="BX15" s="408"/>
      <c r="BY15" s="408"/>
      <c r="BZ15" s="408"/>
      <c r="CA15" s="408"/>
      <c r="CB15" s="408"/>
      <c r="CC15" s="409"/>
      <c r="CD15" s="496" t="s">
        <v>82</v>
      </c>
      <c r="CE15" s="497"/>
      <c r="CF15" s="497"/>
      <c r="CG15" s="497"/>
      <c r="CH15" s="497"/>
      <c r="CI15" s="497"/>
      <c r="CJ15" s="497"/>
      <c r="CK15" s="497"/>
      <c r="CL15" s="497"/>
      <c r="CM15" s="497"/>
      <c r="CN15" s="497"/>
      <c r="CO15" s="497"/>
      <c r="CP15" s="497"/>
      <c r="CQ15" s="497"/>
      <c r="CR15" s="497"/>
      <c r="CS15" s="49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15">
      <c r="A16" s="42"/>
      <c r="B16" s="524"/>
      <c r="C16" s="525"/>
      <c r="D16" s="525"/>
      <c r="E16" s="525"/>
      <c r="F16" s="525"/>
      <c r="G16" s="525"/>
      <c r="H16" s="525"/>
      <c r="I16" s="525"/>
      <c r="J16" s="525"/>
      <c r="K16" s="526"/>
      <c r="L16" s="499" t="s">
        <v>83</v>
      </c>
      <c r="M16" s="500"/>
      <c r="N16" s="500"/>
      <c r="O16" s="500"/>
      <c r="P16" s="500"/>
      <c r="Q16" s="501"/>
      <c r="R16" s="491" t="s">
        <v>84</v>
      </c>
      <c r="S16" s="492"/>
      <c r="T16" s="492"/>
      <c r="U16" s="492"/>
      <c r="V16" s="493"/>
      <c r="W16" s="512"/>
      <c r="X16" s="430"/>
      <c r="Y16" s="430"/>
      <c r="Z16" s="430"/>
      <c r="AA16" s="430"/>
      <c r="AB16" s="431"/>
      <c r="AC16" s="502">
        <v>28.9</v>
      </c>
      <c r="AD16" s="503"/>
      <c r="AE16" s="503"/>
      <c r="AF16" s="503"/>
      <c r="AG16" s="504"/>
      <c r="AH16" s="502">
        <v>29.5</v>
      </c>
      <c r="AI16" s="503"/>
      <c r="AJ16" s="503"/>
      <c r="AK16" s="503"/>
      <c r="AL16" s="505"/>
      <c r="AM16" s="483"/>
      <c r="AN16" s="386"/>
      <c r="AO16" s="386"/>
      <c r="AP16" s="386"/>
      <c r="AQ16" s="386"/>
      <c r="AR16" s="386"/>
      <c r="AS16" s="386"/>
      <c r="AT16" s="387"/>
      <c r="AU16" s="463"/>
      <c r="AV16" s="464"/>
      <c r="AW16" s="464"/>
      <c r="AX16" s="464"/>
      <c r="AY16" s="392" t="s">
        <v>85</v>
      </c>
      <c r="AZ16" s="393"/>
      <c r="BA16" s="393"/>
      <c r="BB16" s="393"/>
      <c r="BC16" s="393"/>
      <c r="BD16" s="393"/>
      <c r="BE16" s="393"/>
      <c r="BF16" s="393"/>
      <c r="BG16" s="393"/>
      <c r="BH16" s="393"/>
      <c r="BI16" s="393"/>
      <c r="BJ16" s="393"/>
      <c r="BK16" s="393"/>
      <c r="BL16" s="393"/>
      <c r="BM16" s="394"/>
      <c r="BN16" s="412">
        <v>2884875</v>
      </c>
      <c r="BO16" s="413"/>
      <c r="BP16" s="413"/>
      <c r="BQ16" s="413"/>
      <c r="BR16" s="413"/>
      <c r="BS16" s="413"/>
      <c r="BT16" s="413"/>
      <c r="BU16" s="414"/>
      <c r="BV16" s="412">
        <v>2931966</v>
      </c>
      <c r="BW16" s="413"/>
      <c r="BX16" s="413"/>
      <c r="BY16" s="413"/>
      <c r="BZ16" s="413"/>
      <c r="CA16" s="413"/>
      <c r="CB16" s="413"/>
      <c r="CC16" s="414"/>
      <c r="CD16" s="56"/>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c r="DJ16" s="41"/>
      <c r="DK16" s="41"/>
      <c r="DL16" s="41"/>
      <c r="DM16" s="41"/>
      <c r="DN16" s="41"/>
      <c r="DO16" s="41"/>
    </row>
    <row r="17" spans="1:119" ht="18.75" customHeight="1" thickBot="1" x14ac:dyDescent="0.2">
      <c r="A17" s="42"/>
      <c r="B17" s="527"/>
      <c r="C17" s="528"/>
      <c r="D17" s="528"/>
      <c r="E17" s="528"/>
      <c r="F17" s="528"/>
      <c r="G17" s="528"/>
      <c r="H17" s="528"/>
      <c r="I17" s="528"/>
      <c r="J17" s="528"/>
      <c r="K17" s="529"/>
      <c r="L17" s="57"/>
      <c r="M17" s="488" t="s">
        <v>86</v>
      </c>
      <c r="N17" s="489"/>
      <c r="O17" s="489"/>
      <c r="P17" s="489"/>
      <c r="Q17" s="490"/>
      <c r="R17" s="491" t="s">
        <v>87</v>
      </c>
      <c r="S17" s="492"/>
      <c r="T17" s="492"/>
      <c r="U17" s="492"/>
      <c r="V17" s="493"/>
      <c r="W17" s="494" t="s">
        <v>88</v>
      </c>
      <c r="X17" s="427"/>
      <c r="Y17" s="427"/>
      <c r="Z17" s="427"/>
      <c r="AA17" s="427"/>
      <c r="AB17" s="428"/>
      <c r="AC17" s="388">
        <v>3506</v>
      </c>
      <c r="AD17" s="389"/>
      <c r="AE17" s="389"/>
      <c r="AF17" s="389"/>
      <c r="AG17" s="390"/>
      <c r="AH17" s="388">
        <v>3505</v>
      </c>
      <c r="AI17" s="389"/>
      <c r="AJ17" s="389"/>
      <c r="AK17" s="389"/>
      <c r="AL17" s="391"/>
      <c r="AM17" s="483"/>
      <c r="AN17" s="386"/>
      <c r="AO17" s="386"/>
      <c r="AP17" s="386"/>
      <c r="AQ17" s="386"/>
      <c r="AR17" s="386"/>
      <c r="AS17" s="386"/>
      <c r="AT17" s="387"/>
      <c r="AU17" s="463"/>
      <c r="AV17" s="464"/>
      <c r="AW17" s="464"/>
      <c r="AX17" s="464"/>
      <c r="AY17" s="392" t="s">
        <v>89</v>
      </c>
      <c r="AZ17" s="393"/>
      <c r="BA17" s="393"/>
      <c r="BB17" s="393"/>
      <c r="BC17" s="393"/>
      <c r="BD17" s="393"/>
      <c r="BE17" s="393"/>
      <c r="BF17" s="393"/>
      <c r="BG17" s="393"/>
      <c r="BH17" s="393"/>
      <c r="BI17" s="393"/>
      <c r="BJ17" s="393"/>
      <c r="BK17" s="393"/>
      <c r="BL17" s="393"/>
      <c r="BM17" s="394"/>
      <c r="BN17" s="412">
        <v>1630719</v>
      </c>
      <c r="BO17" s="413"/>
      <c r="BP17" s="413"/>
      <c r="BQ17" s="413"/>
      <c r="BR17" s="413"/>
      <c r="BS17" s="413"/>
      <c r="BT17" s="413"/>
      <c r="BU17" s="414"/>
      <c r="BV17" s="412">
        <v>1659883</v>
      </c>
      <c r="BW17" s="413"/>
      <c r="BX17" s="413"/>
      <c r="BY17" s="413"/>
      <c r="BZ17" s="413"/>
      <c r="CA17" s="413"/>
      <c r="CB17" s="413"/>
      <c r="CC17" s="414"/>
      <c r="CD17" s="56"/>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c r="DJ17" s="41"/>
      <c r="DK17" s="41"/>
      <c r="DL17" s="41"/>
      <c r="DM17" s="41"/>
      <c r="DN17" s="41"/>
      <c r="DO17" s="41"/>
    </row>
    <row r="18" spans="1:119" ht="18.75" customHeight="1" thickBot="1" x14ac:dyDescent="0.2">
      <c r="A18" s="42"/>
      <c r="B18" s="465" t="s">
        <v>90</v>
      </c>
      <c r="C18" s="466"/>
      <c r="D18" s="466"/>
      <c r="E18" s="467"/>
      <c r="F18" s="467"/>
      <c r="G18" s="467"/>
      <c r="H18" s="467"/>
      <c r="I18" s="467"/>
      <c r="J18" s="467"/>
      <c r="K18" s="467"/>
      <c r="L18" s="484">
        <v>42.97</v>
      </c>
      <c r="M18" s="484"/>
      <c r="N18" s="484"/>
      <c r="O18" s="484"/>
      <c r="P18" s="484"/>
      <c r="Q18" s="484"/>
      <c r="R18" s="485"/>
      <c r="S18" s="485"/>
      <c r="T18" s="485"/>
      <c r="U18" s="485"/>
      <c r="V18" s="486"/>
      <c r="W18" s="479"/>
      <c r="X18" s="480"/>
      <c r="Y18" s="480"/>
      <c r="Z18" s="480"/>
      <c r="AA18" s="480"/>
      <c r="AB18" s="495"/>
      <c r="AC18" s="376">
        <v>57.7</v>
      </c>
      <c r="AD18" s="377"/>
      <c r="AE18" s="377"/>
      <c r="AF18" s="377"/>
      <c r="AG18" s="487"/>
      <c r="AH18" s="376">
        <v>55.5</v>
      </c>
      <c r="AI18" s="377"/>
      <c r="AJ18" s="377"/>
      <c r="AK18" s="377"/>
      <c r="AL18" s="378"/>
      <c r="AM18" s="483"/>
      <c r="AN18" s="386"/>
      <c r="AO18" s="386"/>
      <c r="AP18" s="386"/>
      <c r="AQ18" s="386"/>
      <c r="AR18" s="386"/>
      <c r="AS18" s="386"/>
      <c r="AT18" s="387"/>
      <c r="AU18" s="463"/>
      <c r="AV18" s="464"/>
      <c r="AW18" s="464"/>
      <c r="AX18" s="464"/>
      <c r="AY18" s="392" t="s">
        <v>91</v>
      </c>
      <c r="AZ18" s="393"/>
      <c r="BA18" s="393"/>
      <c r="BB18" s="393"/>
      <c r="BC18" s="393"/>
      <c r="BD18" s="393"/>
      <c r="BE18" s="393"/>
      <c r="BF18" s="393"/>
      <c r="BG18" s="393"/>
      <c r="BH18" s="393"/>
      <c r="BI18" s="393"/>
      <c r="BJ18" s="393"/>
      <c r="BK18" s="393"/>
      <c r="BL18" s="393"/>
      <c r="BM18" s="394"/>
      <c r="BN18" s="412">
        <v>3048888</v>
      </c>
      <c r="BO18" s="413"/>
      <c r="BP18" s="413"/>
      <c r="BQ18" s="413"/>
      <c r="BR18" s="413"/>
      <c r="BS18" s="413"/>
      <c r="BT18" s="413"/>
      <c r="BU18" s="414"/>
      <c r="BV18" s="412">
        <v>3006909</v>
      </c>
      <c r="BW18" s="413"/>
      <c r="BX18" s="413"/>
      <c r="BY18" s="413"/>
      <c r="BZ18" s="413"/>
      <c r="CA18" s="413"/>
      <c r="CB18" s="413"/>
      <c r="CC18" s="414"/>
      <c r="CD18" s="56"/>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c r="DJ18" s="41"/>
      <c r="DK18" s="41"/>
      <c r="DL18" s="41"/>
      <c r="DM18" s="41"/>
      <c r="DN18" s="41"/>
      <c r="DO18" s="41"/>
    </row>
    <row r="19" spans="1:119" ht="18.75" customHeight="1" thickBot="1" x14ac:dyDescent="0.2">
      <c r="A19" s="42"/>
      <c r="B19" s="465" t="s">
        <v>92</v>
      </c>
      <c r="C19" s="466"/>
      <c r="D19" s="466"/>
      <c r="E19" s="467"/>
      <c r="F19" s="467"/>
      <c r="G19" s="467"/>
      <c r="H19" s="467"/>
      <c r="I19" s="467"/>
      <c r="J19" s="467"/>
      <c r="K19" s="467"/>
      <c r="L19" s="468">
        <v>286</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6"/>
      <c r="AO19" s="386"/>
      <c r="AP19" s="386"/>
      <c r="AQ19" s="386"/>
      <c r="AR19" s="386"/>
      <c r="AS19" s="386"/>
      <c r="AT19" s="387"/>
      <c r="AU19" s="463"/>
      <c r="AV19" s="464"/>
      <c r="AW19" s="464"/>
      <c r="AX19" s="464"/>
      <c r="AY19" s="392" t="s">
        <v>93</v>
      </c>
      <c r="AZ19" s="393"/>
      <c r="BA19" s="393"/>
      <c r="BB19" s="393"/>
      <c r="BC19" s="393"/>
      <c r="BD19" s="393"/>
      <c r="BE19" s="393"/>
      <c r="BF19" s="393"/>
      <c r="BG19" s="393"/>
      <c r="BH19" s="393"/>
      <c r="BI19" s="393"/>
      <c r="BJ19" s="393"/>
      <c r="BK19" s="393"/>
      <c r="BL19" s="393"/>
      <c r="BM19" s="394"/>
      <c r="BN19" s="412">
        <v>4018976</v>
      </c>
      <c r="BO19" s="413"/>
      <c r="BP19" s="413"/>
      <c r="BQ19" s="413"/>
      <c r="BR19" s="413"/>
      <c r="BS19" s="413"/>
      <c r="BT19" s="413"/>
      <c r="BU19" s="414"/>
      <c r="BV19" s="412">
        <v>4248820</v>
      </c>
      <c r="BW19" s="413"/>
      <c r="BX19" s="413"/>
      <c r="BY19" s="413"/>
      <c r="BZ19" s="413"/>
      <c r="CA19" s="413"/>
      <c r="CB19" s="413"/>
      <c r="CC19" s="414"/>
      <c r="CD19" s="56"/>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c r="DJ19" s="41"/>
      <c r="DK19" s="41"/>
      <c r="DL19" s="41"/>
      <c r="DM19" s="41"/>
      <c r="DN19" s="41"/>
      <c r="DO19" s="41"/>
    </row>
    <row r="20" spans="1:119" ht="18.75" customHeight="1" thickBot="1" x14ac:dyDescent="0.2">
      <c r="A20" s="42"/>
      <c r="B20" s="465" t="s">
        <v>94</v>
      </c>
      <c r="C20" s="466"/>
      <c r="D20" s="466"/>
      <c r="E20" s="467"/>
      <c r="F20" s="467"/>
      <c r="G20" s="467"/>
      <c r="H20" s="467"/>
      <c r="I20" s="467"/>
      <c r="J20" s="467"/>
      <c r="K20" s="467"/>
      <c r="L20" s="468">
        <v>4276</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8"/>
      <c r="AO20" s="368"/>
      <c r="AP20" s="368"/>
      <c r="AQ20" s="368"/>
      <c r="AR20" s="368"/>
      <c r="AS20" s="368"/>
      <c r="AT20" s="369"/>
      <c r="AU20" s="474"/>
      <c r="AV20" s="475"/>
      <c r="AW20" s="475"/>
      <c r="AX20" s="476"/>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56"/>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c r="DJ20" s="41"/>
      <c r="DK20" s="41"/>
      <c r="DL20" s="41"/>
      <c r="DM20" s="41"/>
      <c r="DN20" s="41"/>
      <c r="DO20" s="41"/>
    </row>
    <row r="21" spans="1:119" ht="18.75" customHeight="1" x14ac:dyDescent="0.15">
      <c r="A21" s="42"/>
      <c r="B21" s="443" t="s">
        <v>95</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92"/>
      <c r="AZ21" s="393"/>
      <c r="BA21" s="393"/>
      <c r="BB21" s="393"/>
      <c r="BC21" s="393"/>
      <c r="BD21" s="393"/>
      <c r="BE21" s="393"/>
      <c r="BF21" s="393"/>
      <c r="BG21" s="393"/>
      <c r="BH21" s="393"/>
      <c r="BI21" s="393"/>
      <c r="BJ21" s="393"/>
      <c r="BK21" s="393"/>
      <c r="BL21" s="393"/>
      <c r="BM21" s="394"/>
      <c r="BN21" s="412"/>
      <c r="BO21" s="413"/>
      <c r="BP21" s="413"/>
      <c r="BQ21" s="413"/>
      <c r="BR21" s="413"/>
      <c r="BS21" s="413"/>
      <c r="BT21" s="413"/>
      <c r="BU21" s="414"/>
      <c r="BV21" s="412"/>
      <c r="BW21" s="413"/>
      <c r="BX21" s="413"/>
      <c r="BY21" s="413"/>
      <c r="BZ21" s="413"/>
      <c r="CA21" s="413"/>
      <c r="CB21" s="413"/>
      <c r="CC21" s="414"/>
      <c r="CD21" s="56"/>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c r="DJ21" s="41"/>
      <c r="DK21" s="41"/>
      <c r="DL21" s="41"/>
      <c r="DM21" s="41"/>
      <c r="DN21" s="41"/>
      <c r="DO21" s="41"/>
    </row>
    <row r="22" spans="1:119" ht="18.75" customHeight="1" thickBot="1" x14ac:dyDescent="0.2">
      <c r="A22" s="42"/>
      <c r="B22" s="446" t="s">
        <v>96</v>
      </c>
      <c r="C22" s="447"/>
      <c r="D22" s="448"/>
      <c r="E22" s="455" t="s">
        <v>26</v>
      </c>
      <c r="F22" s="427"/>
      <c r="G22" s="427"/>
      <c r="H22" s="427"/>
      <c r="I22" s="427"/>
      <c r="J22" s="427"/>
      <c r="K22" s="428"/>
      <c r="L22" s="455" t="s">
        <v>97</v>
      </c>
      <c r="M22" s="427"/>
      <c r="N22" s="427"/>
      <c r="O22" s="427"/>
      <c r="P22" s="428"/>
      <c r="Q22" s="437" t="s">
        <v>98</v>
      </c>
      <c r="R22" s="438"/>
      <c r="S22" s="438"/>
      <c r="T22" s="438"/>
      <c r="U22" s="438"/>
      <c r="V22" s="456"/>
      <c r="W22" s="458" t="s">
        <v>99</v>
      </c>
      <c r="X22" s="447"/>
      <c r="Y22" s="448"/>
      <c r="Z22" s="455" t="s">
        <v>26</v>
      </c>
      <c r="AA22" s="427"/>
      <c r="AB22" s="427"/>
      <c r="AC22" s="427"/>
      <c r="AD22" s="427"/>
      <c r="AE22" s="427"/>
      <c r="AF22" s="427"/>
      <c r="AG22" s="428"/>
      <c r="AH22" s="426" t="s">
        <v>100</v>
      </c>
      <c r="AI22" s="427"/>
      <c r="AJ22" s="427"/>
      <c r="AK22" s="427"/>
      <c r="AL22" s="428"/>
      <c r="AM22" s="426" t="s">
        <v>101</v>
      </c>
      <c r="AN22" s="432"/>
      <c r="AO22" s="432"/>
      <c r="AP22" s="432"/>
      <c r="AQ22" s="432"/>
      <c r="AR22" s="433"/>
      <c r="AS22" s="437" t="s">
        <v>98</v>
      </c>
      <c r="AT22" s="438"/>
      <c r="AU22" s="438"/>
      <c r="AV22" s="438"/>
      <c r="AW22" s="438"/>
      <c r="AX22" s="439"/>
      <c r="AY22" s="379"/>
      <c r="AZ22" s="380"/>
      <c r="BA22" s="380"/>
      <c r="BB22" s="380"/>
      <c r="BC22" s="380"/>
      <c r="BD22" s="380"/>
      <c r="BE22" s="380"/>
      <c r="BF22" s="380"/>
      <c r="BG22" s="380"/>
      <c r="BH22" s="380"/>
      <c r="BI22" s="380"/>
      <c r="BJ22" s="380"/>
      <c r="BK22" s="380"/>
      <c r="BL22" s="380"/>
      <c r="BM22" s="381"/>
      <c r="BN22" s="415"/>
      <c r="BO22" s="416"/>
      <c r="BP22" s="416"/>
      <c r="BQ22" s="416"/>
      <c r="BR22" s="416"/>
      <c r="BS22" s="416"/>
      <c r="BT22" s="416"/>
      <c r="BU22" s="417"/>
      <c r="BV22" s="415"/>
      <c r="BW22" s="416"/>
      <c r="BX22" s="416"/>
      <c r="BY22" s="416"/>
      <c r="BZ22" s="416"/>
      <c r="CA22" s="416"/>
      <c r="CB22" s="416"/>
      <c r="CC22" s="417"/>
      <c r="CD22" s="56"/>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c r="DJ22" s="41"/>
      <c r="DK22" s="41"/>
      <c r="DL22" s="41"/>
      <c r="DM22" s="41"/>
      <c r="DN22" s="41"/>
      <c r="DO22" s="41"/>
    </row>
    <row r="23" spans="1:119" ht="18.75" customHeight="1" x14ac:dyDescent="0.15">
      <c r="A23" s="42"/>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404" t="s">
        <v>102</v>
      </c>
      <c r="AZ23" s="405"/>
      <c r="BA23" s="405"/>
      <c r="BB23" s="405"/>
      <c r="BC23" s="405"/>
      <c r="BD23" s="405"/>
      <c r="BE23" s="405"/>
      <c r="BF23" s="405"/>
      <c r="BG23" s="405"/>
      <c r="BH23" s="405"/>
      <c r="BI23" s="405"/>
      <c r="BJ23" s="405"/>
      <c r="BK23" s="405"/>
      <c r="BL23" s="405"/>
      <c r="BM23" s="406"/>
      <c r="BN23" s="412">
        <v>4423645</v>
      </c>
      <c r="BO23" s="413"/>
      <c r="BP23" s="413"/>
      <c r="BQ23" s="413"/>
      <c r="BR23" s="413"/>
      <c r="BS23" s="413"/>
      <c r="BT23" s="413"/>
      <c r="BU23" s="414"/>
      <c r="BV23" s="412">
        <v>4496762</v>
      </c>
      <c r="BW23" s="413"/>
      <c r="BX23" s="413"/>
      <c r="BY23" s="413"/>
      <c r="BZ23" s="413"/>
      <c r="CA23" s="413"/>
      <c r="CB23" s="413"/>
      <c r="CC23" s="414"/>
      <c r="CD23" s="56"/>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c r="DJ23" s="41"/>
      <c r="DK23" s="41"/>
      <c r="DL23" s="41"/>
      <c r="DM23" s="41"/>
      <c r="DN23" s="41"/>
      <c r="DO23" s="41"/>
    </row>
    <row r="24" spans="1:119" ht="18.75" customHeight="1" thickBot="1" x14ac:dyDescent="0.2">
      <c r="A24" s="42"/>
      <c r="B24" s="449"/>
      <c r="C24" s="450"/>
      <c r="D24" s="451"/>
      <c r="E24" s="385" t="s">
        <v>103</v>
      </c>
      <c r="F24" s="386"/>
      <c r="G24" s="386"/>
      <c r="H24" s="386"/>
      <c r="I24" s="386"/>
      <c r="J24" s="386"/>
      <c r="K24" s="387"/>
      <c r="L24" s="388">
        <v>1</v>
      </c>
      <c r="M24" s="389"/>
      <c r="N24" s="389"/>
      <c r="O24" s="389"/>
      <c r="P24" s="390"/>
      <c r="Q24" s="388">
        <v>8460</v>
      </c>
      <c r="R24" s="389"/>
      <c r="S24" s="389"/>
      <c r="T24" s="389"/>
      <c r="U24" s="389"/>
      <c r="V24" s="390"/>
      <c r="W24" s="459"/>
      <c r="X24" s="450"/>
      <c r="Y24" s="451"/>
      <c r="Z24" s="385" t="s">
        <v>104</v>
      </c>
      <c r="AA24" s="386"/>
      <c r="AB24" s="386"/>
      <c r="AC24" s="386"/>
      <c r="AD24" s="386"/>
      <c r="AE24" s="386"/>
      <c r="AF24" s="386"/>
      <c r="AG24" s="387"/>
      <c r="AH24" s="388">
        <v>98</v>
      </c>
      <c r="AI24" s="389"/>
      <c r="AJ24" s="389"/>
      <c r="AK24" s="389"/>
      <c r="AL24" s="390"/>
      <c r="AM24" s="388">
        <v>313208</v>
      </c>
      <c r="AN24" s="389"/>
      <c r="AO24" s="389"/>
      <c r="AP24" s="389"/>
      <c r="AQ24" s="389"/>
      <c r="AR24" s="390"/>
      <c r="AS24" s="388">
        <v>3196</v>
      </c>
      <c r="AT24" s="389"/>
      <c r="AU24" s="389"/>
      <c r="AV24" s="389"/>
      <c r="AW24" s="389"/>
      <c r="AX24" s="391"/>
      <c r="AY24" s="379" t="s">
        <v>105</v>
      </c>
      <c r="AZ24" s="380"/>
      <c r="BA24" s="380"/>
      <c r="BB24" s="380"/>
      <c r="BC24" s="380"/>
      <c r="BD24" s="380"/>
      <c r="BE24" s="380"/>
      <c r="BF24" s="380"/>
      <c r="BG24" s="380"/>
      <c r="BH24" s="380"/>
      <c r="BI24" s="380"/>
      <c r="BJ24" s="380"/>
      <c r="BK24" s="380"/>
      <c r="BL24" s="380"/>
      <c r="BM24" s="381"/>
      <c r="BN24" s="412">
        <v>3892041</v>
      </c>
      <c r="BO24" s="413"/>
      <c r="BP24" s="413"/>
      <c r="BQ24" s="413"/>
      <c r="BR24" s="413"/>
      <c r="BS24" s="413"/>
      <c r="BT24" s="413"/>
      <c r="BU24" s="414"/>
      <c r="BV24" s="412">
        <v>3893656</v>
      </c>
      <c r="BW24" s="413"/>
      <c r="BX24" s="413"/>
      <c r="BY24" s="413"/>
      <c r="BZ24" s="413"/>
      <c r="CA24" s="413"/>
      <c r="CB24" s="413"/>
      <c r="CC24" s="414"/>
      <c r="CD24" s="56"/>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c r="DJ24" s="41"/>
      <c r="DK24" s="41"/>
      <c r="DL24" s="41"/>
      <c r="DM24" s="41"/>
      <c r="DN24" s="41"/>
      <c r="DO24" s="41"/>
    </row>
    <row r="25" spans="1:119" s="41" customFormat="1" ht="18.75" customHeight="1" x14ac:dyDescent="0.15">
      <c r="A25" s="42"/>
      <c r="B25" s="449"/>
      <c r="C25" s="450"/>
      <c r="D25" s="451"/>
      <c r="E25" s="385" t="s">
        <v>106</v>
      </c>
      <c r="F25" s="386"/>
      <c r="G25" s="386"/>
      <c r="H25" s="386"/>
      <c r="I25" s="386"/>
      <c r="J25" s="386"/>
      <c r="K25" s="387"/>
      <c r="L25" s="388">
        <v>1</v>
      </c>
      <c r="M25" s="389"/>
      <c r="N25" s="389"/>
      <c r="O25" s="389"/>
      <c r="P25" s="390"/>
      <c r="Q25" s="388">
        <v>6760</v>
      </c>
      <c r="R25" s="389"/>
      <c r="S25" s="389"/>
      <c r="T25" s="389"/>
      <c r="U25" s="389"/>
      <c r="V25" s="390"/>
      <c r="W25" s="459"/>
      <c r="X25" s="450"/>
      <c r="Y25" s="451"/>
      <c r="Z25" s="385" t="s">
        <v>107</v>
      </c>
      <c r="AA25" s="386"/>
      <c r="AB25" s="386"/>
      <c r="AC25" s="386"/>
      <c r="AD25" s="386"/>
      <c r="AE25" s="386"/>
      <c r="AF25" s="386"/>
      <c r="AG25" s="387"/>
      <c r="AH25" s="388" t="s">
        <v>65</v>
      </c>
      <c r="AI25" s="389"/>
      <c r="AJ25" s="389"/>
      <c r="AK25" s="389"/>
      <c r="AL25" s="390"/>
      <c r="AM25" s="388" t="s">
        <v>65</v>
      </c>
      <c r="AN25" s="389"/>
      <c r="AO25" s="389"/>
      <c r="AP25" s="389"/>
      <c r="AQ25" s="389"/>
      <c r="AR25" s="390"/>
      <c r="AS25" s="388" t="s">
        <v>65</v>
      </c>
      <c r="AT25" s="389"/>
      <c r="AU25" s="389"/>
      <c r="AV25" s="389"/>
      <c r="AW25" s="389"/>
      <c r="AX25" s="391"/>
      <c r="AY25" s="404" t="s">
        <v>108</v>
      </c>
      <c r="AZ25" s="405"/>
      <c r="BA25" s="405"/>
      <c r="BB25" s="405"/>
      <c r="BC25" s="405"/>
      <c r="BD25" s="405"/>
      <c r="BE25" s="405"/>
      <c r="BF25" s="405"/>
      <c r="BG25" s="405"/>
      <c r="BH25" s="405"/>
      <c r="BI25" s="405"/>
      <c r="BJ25" s="405"/>
      <c r="BK25" s="405"/>
      <c r="BL25" s="405"/>
      <c r="BM25" s="406"/>
      <c r="BN25" s="407">
        <v>300380</v>
      </c>
      <c r="BO25" s="408"/>
      <c r="BP25" s="408"/>
      <c r="BQ25" s="408"/>
      <c r="BR25" s="408"/>
      <c r="BS25" s="408"/>
      <c r="BT25" s="408"/>
      <c r="BU25" s="409"/>
      <c r="BV25" s="407">
        <v>352314</v>
      </c>
      <c r="BW25" s="408"/>
      <c r="BX25" s="408"/>
      <c r="BY25" s="408"/>
      <c r="BZ25" s="408"/>
      <c r="CA25" s="408"/>
      <c r="CB25" s="408"/>
      <c r="CC25" s="409"/>
      <c r="CD25" s="56"/>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9" s="41" customFormat="1" ht="18.75" customHeight="1" x14ac:dyDescent="0.15">
      <c r="A26" s="42"/>
      <c r="B26" s="449"/>
      <c r="C26" s="450"/>
      <c r="D26" s="451"/>
      <c r="E26" s="385" t="s">
        <v>109</v>
      </c>
      <c r="F26" s="386"/>
      <c r="G26" s="386"/>
      <c r="H26" s="386"/>
      <c r="I26" s="386"/>
      <c r="J26" s="386"/>
      <c r="K26" s="387"/>
      <c r="L26" s="388">
        <v>1</v>
      </c>
      <c r="M26" s="389"/>
      <c r="N26" s="389"/>
      <c r="O26" s="389"/>
      <c r="P26" s="390"/>
      <c r="Q26" s="388">
        <v>6350</v>
      </c>
      <c r="R26" s="389"/>
      <c r="S26" s="389"/>
      <c r="T26" s="389"/>
      <c r="U26" s="389"/>
      <c r="V26" s="390"/>
      <c r="W26" s="459"/>
      <c r="X26" s="450"/>
      <c r="Y26" s="451"/>
      <c r="Z26" s="385" t="s">
        <v>110</v>
      </c>
      <c r="AA26" s="424"/>
      <c r="AB26" s="424"/>
      <c r="AC26" s="424"/>
      <c r="AD26" s="424"/>
      <c r="AE26" s="424"/>
      <c r="AF26" s="424"/>
      <c r="AG26" s="425"/>
      <c r="AH26" s="388">
        <v>3</v>
      </c>
      <c r="AI26" s="389"/>
      <c r="AJ26" s="389"/>
      <c r="AK26" s="389"/>
      <c r="AL26" s="390"/>
      <c r="AM26" s="388">
        <v>10629</v>
      </c>
      <c r="AN26" s="389"/>
      <c r="AO26" s="389"/>
      <c r="AP26" s="389"/>
      <c r="AQ26" s="389"/>
      <c r="AR26" s="390"/>
      <c r="AS26" s="388">
        <v>3543</v>
      </c>
      <c r="AT26" s="389"/>
      <c r="AU26" s="389"/>
      <c r="AV26" s="389"/>
      <c r="AW26" s="389"/>
      <c r="AX26" s="391"/>
      <c r="AY26" s="421" t="s">
        <v>111</v>
      </c>
      <c r="AZ26" s="422"/>
      <c r="BA26" s="422"/>
      <c r="BB26" s="422"/>
      <c r="BC26" s="422"/>
      <c r="BD26" s="422"/>
      <c r="BE26" s="422"/>
      <c r="BF26" s="422"/>
      <c r="BG26" s="422"/>
      <c r="BH26" s="422"/>
      <c r="BI26" s="422"/>
      <c r="BJ26" s="422"/>
      <c r="BK26" s="422"/>
      <c r="BL26" s="422"/>
      <c r="BM26" s="423"/>
      <c r="BN26" s="412" t="s">
        <v>65</v>
      </c>
      <c r="BO26" s="413"/>
      <c r="BP26" s="413"/>
      <c r="BQ26" s="413"/>
      <c r="BR26" s="413"/>
      <c r="BS26" s="413"/>
      <c r="BT26" s="413"/>
      <c r="BU26" s="414"/>
      <c r="BV26" s="412" t="s">
        <v>65</v>
      </c>
      <c r="BW26" s="413"/>
      <c r="BX26" s="413"/>
      <c r="BY26" s="413"/>
      <c r="BZ26" s="413"/>
      <c r="CA26" s="413"/>
      <c r="CB26" s="413"/>
      <c r="CC26" s="414"/>
      <c r="CD26" s="56"/>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42"/>
      <c r="B27" s="449"/>
      <c r="C27" s="450"/>
      <c r="D27" s="451"/>
      <c r="E27" s="385" t="s">
        <v>112</v>
      </c>
      <c r="F27" s="386"/>
      <c r="G27" s="386"/>
      <c r="H27" s="386"/>
      <c r="I27" s="386"/>
      <c r="J27" s="386"/>
      <c r="K27" s="387"/>
      <c r="L27" s="388">
        <v>1</v>
      </c>
      <c r="M27" s="389"/>
      <c r="N27" s="389"/>
      <c r="O27" s="389"/>
      <c r="P27" s="390"/>
      <c r="Q27" s="388">
        <v>3380</v>
      </c>
      <c r="R27" s="389"/>
      <c r="S27" s="389"/>
      <c r="T27" s="389"/>
      <c r="U27" s="389"/>
      <c r="V27" s="390"/>
      <c r="W27" s="459"/>
      <c r="X27" s="450"/>
      <c r="Y27" s="451"/>
      <c r="Z27" s="385" t="s">
        <v>113</v>
      </c>
      <c r="AA27" s="386"/>
      <c r="AB27" s="386"/>
      <c r="AC27" s="386"/>
      <c r="AD27" s="386"/>
      <c r="AE27" s="386"/>
      <c r="AF27" s="386"/>
      <c r="AG27" s="387"/>
      <c r="AH27" s="388">
        <v>14</v>
      </c>
      <c r="AI27" s="389"/>
      <c r="AJ27" s="389"/>
      <c r="AK27" s="389"/>
      <c r="AL27" s="390"/>
      <c r="AM27" s="388">
        <v>47064</v>
      </c>
      <c r="AN27" s="389"/>
      <c r="AO27" s="389"/>
      <c r="AP27" s="389"/>
      <c r="AQ27" s="389"/>
      <c r="AR27" s="390"/>
      <c r="AS27" s="388">
        <v>3362</v>
      </c>
      <c r="AT27" s="389"/>
      <c r="AU27" s="389"/>
      <c r="AV27" s="389"/>
      <c r="AW27" s="389"/>
      <c r="AX27" s="391"/>
      <c r="AY27" s="418" t="s">
        <v>114</v>
      </c>
      <c r="AZ27" s="419"/>
      <c r="BA27" s="419"/>
      <c r="BB27" s="419"/>
      <c r="BC27" s="419"/>
      <c r="BD27" s="419"/>
      <c r="BE27" s="419"/>
      <c r="BF27" s="419"/>
      <c r="BG27" s="419"/>
      <c r="BH27" s="419"/>
      <c r="BI27" s="419"/>
      <c r="BJ27" s="419"/>
      <c r="BK27" s="419"/>
      <c r="BL27" s="419"/>
      <c r="BM27" s="420"/>
      <c r="BN27" s="415">
        <v>120092</v>
      </c>
      <c r="BO27" s="416"/>
      <c r="BP27" s="416"/>
      <c r="BQ27" s="416"/>
      <c r="BR27" s="416"/>
      <c r="BS27" s="416"/>
      <c r="BT27" s="416"/>
      <c r="BU27" s="417"/>
      <c r="BV27" s="415">
        <v>169053</v>
      </c>
      <c r="BW27" s="416"/>
      <c r="BX27" s="416"/>
      <c r="BY27" s="416"/>
      <c r="BZ27" s="416"/>
      <c r="CA27" s="416"/>
      <c r="CB27" s="416"/>
      <c r="CC27" s="417"/>
      <c r="CD27" s="58"/>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c r="DJ27" s="41"/>
      <c r="DK27" s="41"/>
      <c r="DL27" s="41"/>
      <c r="DM27" s="41"/>
      <c r="DN27" s="41"/>
      <c r="DO27" s="41"/>
    </row>
    <row r="28" spans="1:119" ht="18.75" customHeight="1" x14ac:dyDescent="0.15">
      <c r="A28" s="42"/>
      <c r="B28" s="449"/>
      <c r="C28" s="450"/>
      <c r="D28" s="451"/>
      <c r="E28" s="385" t="s">
        <v>115</v>
      </c>
      <c r="F28" s="386"/>
      <c r="G28" s="386"/>
      <c r="H28" s="386"/>
      <c r="I28" s="386"/>
      <c r="J28" s="386"/>
      <c r="K28" s="387"/>
      <c r="L28" s="388">
        <v>1</v>
      </c>
      <c r="M28" s="389"/>
      <c r="N28" s="389"/>
      <c r="O28" s="389"/>
      <c r="P28" s="390"/>
      <c r="Q28" s="388">
        <v>2540</v>
      </c>
      <c r="R28" s="389"/>
      <c r="S28" s="389"/>
      <c r="T28" s="389"/>
      <c r="U28" s="389"/>
      <c r="V28" s="390"/>
      <c r="W28" s="459"/>
      <c r="X28" s="450"/>
      <c r="Y28" s="451"/>
      <c r="Z28" s="385" t="s">
        <v>116</v>
      </c>
      <c r="AA28" s="386"/>
      <c r="AB28" s="386"/>
      <c r="AC28" s="386"/>
      <c r="AD28" s="386"/>
      <c r="AE28" s="386"/>
      <c r="AF28" s="386"/>
      <c r="AG28" s="387"/>
      <c r="AH28" s="388" t="s">
        <v>65</v>
      </c>
      <c r="AI28" s="389"/>
      <c r="AJ28" s="389"/>
      <c r="AK28" s="389"/>
      <c r="AL28" s="390"/>
      <c r="AM28" s="388" t="s">
        <v>65</v>
      </c>
      <c r="AN28" s="389"/>
      <c r="AO28" s="389"/>
      <c r="AP28" s="389"/>
      <c r="AQ28" s="389"/>
      <c r="AR28" s="390"/>
      <c r="AS28" s="388" t="s">
        <v>65</v>
      </c>
      <c r="AT28" s="389"/>
      <c r="AU28" s="389"/>
      <c r="AV28" s="389"/>
      <c r="AW28" s="389"/>
      <c r="AX28" s="391"/>
      <c r="AY28" s="395" t="s">
        <v>117</v>
      </c>
      <c r="AZ28" s="396"/>
      <c r="BA28" s="396"/>
      <c r="BB28" s="397"/>
      <c r="BC28" s="404" t="s">
        <v>118</v>
      </c>
      <c r="BD28" s="405"/>
      <c r="BE28" s="405"/>
      <c r="BF28" s="405"/>
      <c r="BG28" s="405"/>
      <c r="BH28" s="405"/>
      <c r="BI28" s="405"/>
      <c r="BJ28" s="405"/>
      <c r="BK28" s="405"/>
      <c r="BL28" s="405"/>
      <c r="BM28" s="406"/>
      <c r="BN28" s="407">
        <v>944039</v>
      </c>
      <c r="BO28" s="408"/>
      <c r="BP28" s="408"/>
      <c r="BQ28" s="408"/>
      <c r="BR28" s="408"/>
      <c r="BS28" s="408"/>
      <c r="BT28" s="408"/>
      <c r="BU28" s="409"/>
      <c r="BV28" s="407">
        <v>983662</v>
      </c>
      <c r="BW28" s="408"/>
      <c r="BX28" s="408"/>
      <c r="BY28" s="408"/>
      <c r="BZ28" s="408"/>
      <c r="CA28" s="408"/>
      <c r="CB28" s="408"/>
      <c r="CC28" s="409"/>
      <c r="CD28" s="56"/>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c r="DJ28" s="41"/>
      <c r="DK28" s="41"/>
      <c r="DL28" s="41"/>
      <c r="DM28" s="41"/>
      <c r="DN28" s="41"/>
      <c r="DO28" s="41"/>
    </row>
    <row r="29" spans="1:119" ht="18.75" customHeight="1" x14ac:dyDescent="0.15">
      <c r="A29" s="42"/>
      <c r="B29" s="449"/>
      <c r="C29" s="450"/>
      <c r="D29" s="451"/>
      <c r="E29" s="385" t="s">
        <v>119</v>
      </c>
      <c r="F29" s="386"/>
      <c r="G29" s="386"/>
      <c r="H29" s="386"/>
      <c r="I29" s="386"/>
      <c r="J29" s="386"/>
      <c r="K29" s="387"/>
      <c r="L29" s="388">
        <v>10</v>
      </c>
      <c r="M29" s="389"/>
      <c r="N29" s="389"/>
      <c r="O29" s="389"/>
      <c r="P29" s="390"/>
      <c r="Q29" s="388">
        <v>2280</v>
      </c>
      <c r="R29" s="389"/>
      <c r="S29" s="389"/>
      <c r="T29" s="389"/>
      <c r="U29" s="389"/>
      <c r="V29" s="390"/>
      <c r="W29" s="460"/>
      <c r="X29" s="461"/>
      <c r="Y29" s="462"/>
      <c r="Z29" s="385" t="s">
        <v>120</v>
      </c>
      <c r="AA29" s="386"/>
      <c r="AB29" s="386"/>
      <c r="AC29" s="386"/>
      <c r="AD29" s="386"/>
      <c r="AE29" s="386"/>
      <c r="AF29" s="386"/>
      <c r="AG29" s="387"/>
      <c r="AH29" s="388">
        <v>112</v>
      </c>
      <c r="AI29" s="389"/>
      <c r="AJ29" s="389"/>
      <c r="AK29" s="389"/>
      <c r="AL29" s="390"/>
      <c r="AM29" s="388">
        <v>360272</v>
      </c>
      <c r="AN29" s="389"/>
      <c r="AO29" s="389"/>
      <c r="AP29" s="389"/>
      <c r="AQ29" s="389"/>
      <c r="AR29" s="390"/>
      <c r="AS29" s="388">
        <v>3217</v>
      </c>
      <c r="AT29" s="389"/>
      <c r="AU29" s="389"/>
      <c r="AV29" s="389"/>
      <c r="AW29" s="389"/>
      <c r="AX29" s="391"/>
      <c r="AY29" s="398"/>
      <c r="AZ29" s="399"/>
      <c r="BA29" s="399"/>
      <c r="BB29" s="400"/>
      <c r="BC29" s="392" t="s">
        <v>121</v>
      </c>
      <c r="BD29" s="393"/>
      <c r="BE29" s="393"/>
      <c r="BF29" s="393"/>
      <c r="BG29" s="393"/>
      <c r="BH29" s="393"/>
      <c r="BI29" s="393"/>
      <c r="BJ29" s="393"/>
      <c r="BK29" s="393"/>
      <c r="BL29" s="393"/>
      <c r="BM29" s="394"/>
      <c r="BN29" s="412">
        <v>133704</v>
      </c>
      <c r="BO29" s="413"/>
      <c r="BP29" s="413"/>
      <c r="BQ29" s="413"/>
      <c r="BR29" s="413"/>
      <c r="BS29" s="413"/>
      <c r="BT29" s="413"/>
      <c r="BU29" s="414"/>
      <c r="BV29" s="412">
        <v>133684</v>
      </c>
      <c r="BW29" s="413"/>
      <c r="BX29" s="413"/>
      <c r="BY29" s="413"/>
      <c r="BZ29" s="413"/>
      <c r="CA29" s="413"/>
      <c r="CB29" s="413"/>
      <c r="CC29" s="414"/>
      <c r="CD29" s="58"/>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c r="DJ29" s="41"/>
      <c r="DK29" s="41"/>
      <c r="DL29" s="41"/>
      <c r="DM29" s="41"/>
      <c r="DN29" s="41"/>
      <c r="DO29" s="41"/>
    </row>
    <row r="30" spans="1:119" ht="18.75" customHeight="1" thickBot="1" x14ac:dyDescent="0.2">
      <c r="A30" s="42"/>
      <c r="B30" s="452"/>
      <c r="C30" s="453"/>
      <c r="D30" s="454"/>
      <c r="E30" s="367"/>
      <c r="F30" s="368"/>
      <c r="G30" s="368"/>
      <c r="H30" s="368"/>
      <c r="I30" s="368"/>
      <c r="J30" s="368"/>
      <c r="K30" s="369"/>
      <c r="L30" s="370"/>
      <c r="M30" s="371"/>
      <c r="N30" s="371"/>
      <c r="O30" s="371"/>
      <c r="P30" s="372"/>
      <c r="Q30" s="370"/>
      <c r="R30" s="371"/>
      <c r="S30" s="371"/>
      <c r="T30" s="371"/>
      <c r="U30" s="371"/>
      <c r="V30" s="372"/>
      <c r="W30" s="373" t="s">
        <v>122</v>
      </c>
      <c r="X30" s="374"/>
      <c r="Y30" s="374"/>
      <c r="Z30" s="374"/>
      <c r="AA30" s="374"/>
      <c r="AB30" s="374"/>
      <c r="AC30" s="374"/>
      <c r="AD30" s="374"/>
      <c r="AE30" s="374"/>
      <c r="AF30" s="374"/>
      <c r="AG30" s="375"/>
      <c r="AH30" s="376">
        <v>100.1</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123</v>
      </c>
      <c r="BD30" s="380"/>
      <c r="BE30" s="380"/>
      <c r="BF30" s="380"/>
      <c r="BG30" s="380"/>
      <c r="BH30" s="380"/>
      <c r="BI30" s="380"/>
      <c r="BJ30" s="380"/>
      <c r="BK30" s="380"/>
      <c r="BL30" s="380"/>
      <c r="BM30" s="381"/>
      <c r="BN30" s="415">
        <v>1860029</v>
      </c>
      <c r="BO30" s="416"/>
      <c r="BP30" s="416"/>
      <c r="BQ30" s="416"/>
      <c r="BR30" s="416"/>
      <c r="BS30" s="416"/>
      <c r="BT30" s="416"/>
      <c r="BU30" s="417"/>
      <c r="BV30" s="415">
        <v>1863553</v>
      </c>
      <c r="BW30" s="416"/>
      <c r="BX30" s="416"/>
      <c r="BY30" s="416"/>
      <c r="BZ30" s="416"/>
      <c r="CA30" s="416"/>
      <c r="CB30" s="416"/>
      <c r="CC30" s="417"/>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15">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15">
      <c r="A32" s="42"/>
      <c r="B32" s="68"/>
      <c r="C32" s="69" t="s">
        <v>124</v>
      </c>
      <c r="D32" s="69"/>
      <c r="E32" s="69"/>
      <c r="F32" s="66"/>
      <c r="G32" s="66"/>
      <c r="H32" s="66"/>
      <c r="I32" s="66"/>
      <c r="J32" s="66"/>
      <c r="K32" s="66"/>
      <c r="L32" s="66"/>
      <c r="M32" s="66"/>
      <c r="N32" s="66"/>
      <c r="O32" s="66"/>
      <c r="P32" s="66"/>
      <c r="Q32" s="66"/>
      <c r="R32" s="66"/>
      <c r="S32" s="66"/>
      <c r="T32" s="66"/>
      <c r="U32" s="66" t="s">
        <v>125</v>
      </c>
      <c r="V32" s="66"/>
      <c r="W32" s="66"/>
      <c r="X32" s="66"/>
      <c r="Y32" s="66"/>
      <c r="Z32" s="66"/>
      <c r="AA32" s="66"/>
      <c r="AB32" s="66"/>
      <c r="AC32" s="66"/>
      <c r="AD32" s="66"/>
      <c r="AE32" s="66"/>
      <c r="AF32" s="66"/>
      <c r="AG32" s="66"/>
      <c r="AH32" s="66"/>
      <c r="AI32" s="66"/>
      <c r="AJ32" s="66"/>
      <c r="AK32" s="66"/>
      <c r="AL32" s="66"/>
      <c r="AM32" s="70" t="s">
        <v>126</v>
      </c>
      <c r="AN32" s="66"/>
      <c r="AO32" s="66"/>
      <c r="AP32" s="66"/>
      <c r="AQ32" s="66"/>
      <c r="AR32" s="66"/>
      <c r="AS32" s="70"/>
      <c r="AT32" s="70"/>
      <c r="AU32" s="70"/>
      <c r="AV32" s="70"/>
      <c r="AW32" s="70"/>
      <c r="AX32" s="70"/>
      <c r="AY32" s="70"/>
      <c r="AZ32" s="70"/>
      <c r="BA32" s="70"/>
      <c r="BB32" s="66"/>
      <c r="BC32" s="70"/>
      <c r="BD32" s="66"/>
      <c r="BE32" s="70" t="s">
        <v>127</v>
      </c>
      <c r="BF32" s="66"/>
      <c r="BG32" s="66"/>
      <c r="BH32" s="66"/>
      <c r="BI32" s="66"/>
      <c r="BJ32" s="70"/>
      <c r="BK32" s="70"/>
      <c r="BL32" s="70"/>
      <c r="BM32" s="70"/>
      <c r="BN32" s="70"/>
      <c r="BO32" s="70"/>
      <c r="BP32" s="70"/>
      <c r="BQ32" s="70"/>
      <c r="BR32" s="66"/>
      <c r="BS32" s="66"/>
      <c r="BT32" s="66"/>
      <c r="BU32" s="66"/>
      <c r="BV32" s="66"/>
      <c r="BW32" s="66" t="s">
        <v>128</v>
      </c>
      <c r="BX32" s="66"/>
      <c r="BY32" s="66"/>
      <c r="BZ32" s="66"/>
      <c r="CA32" s="66"/>
      <c r="CB32" s="70"/>
      <c r="CC32" s="70"/>
      <c r="CD32" s="70"/>
      <c r="CE32" s="70"/>
      <c r="CF32" s="70"/>
      <c r="CG32" s="70"/>
      <c r="CH32" s="70"/>
      <c r="CI32" s="70"/>
      <c r="CJ32" s="70"/>
      <c r="CK32" s="70"/>
      <c r="CL32" s="70"/>
      <c r="CM32" s="70"/>
      <c r="CN32" s="70"/>
      <c r="CO32" s="70" t="s">
        <v>129</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15">
      <c r="A33" s="42"/>
      <c r="B33" s="68"/>
      <c r="C33" s="366" t="s">
        <v>130</v>
      </c>
      <c r="D33" s="366"/>
      <c r="E33" s="365" t="s">
        <v>131</v>
      </c>
      <c r="F33" s="365"/>
      <c r="G33" s="365"/>
      <c r="H33" s="365"/>
      <c r="I33" s="365"/>
      <c r="J33" s="365"/>
      <c r="K33" s="365"/>
      <c r="L33" s="365"/>
      <c r="M33" s="365"/>
      <c r="N33" s="365"/>
      <c r="O33" s="365"/>
      <c r="P33" s="365"/>
      <c r="Q33" s="365"/>
      <c r="R33" s="365"/>
      <c r="S33" s="365"/>
      <c r="T33" s="71"/>
      <c r="U33" s="366" t="s">
        <v>130</v>
      </c>
      <c r="V33" s="366"/>
      <c r="W33" s="365" t="s">
        <v>131</v>
      </c>
      <c r="X33" s="365"/>
      <c r="Y33" s="365"/>
      <c r="Z33" s="365"/>
      <c r="AA33" s="365"/>
      <c r="AB33" s="365"/>
      <c r="AC33" s="365"/>
      <c r="AD33" s="365"/>
      <c r="AE33" s="365"/>
      <c r="AF33" s="365"/>
      <c r="AG33" s="365"/>
      <c r="AH33" s="365"/>
      <c r="AI33" s="365"/>
      <c r="AJ33" s="365"/>
      <c r="AK33" s="365"/>
      <c r="AL33" s="71"/>
      <c r="AM33" s="366" t="s">
        <v>130</v>
      </c>
      <c r="AN33" s="366"/>
      <c r="AO33" s="365" t="s">
        <v>131</v>
      </c>
      <c r="AP33" s="365"/>
      <c r="AQ33" s="365"/>
      <c r="AR33" s="365"/>
      <c r="AS33" s="365"/>
      <c r="AT33" s="365"/>
      <c r="AU33" s="365"/>
      <c r="AV33" s="365"/>
      <c r="AW33" s="365"/>
      <c r="AX33" s="365"/>
      <c r="AY33" s="365"/>
      <c r="AZ33" s="365"/>
      <c r="BA33" s="365"/>
      <c r="BB33" s="365"/>
      <c r="BC33" s="365"/>
      <c r="BD33" s="72"/>
      <c r="BE33" s="365" t="s">
        <v>132</v>
      </c>
      <c r="BF33" s="365"/>
      <c r="BG33" s="365" t="s">
        <v>133</v>
      </c>
      <c r="BH33" s="365"/>
      <c r="BI33" s="365"/>
      <c r="BJ33" s="365"/>
      <c r="BK33" s="365"/>
      <c r="BL33" s="365"/>
      <c r="BM33" s="365"/>
      <c r="BN33" s="365"/>
      <c r="BO33" s="365"/>
      <c r="BP33" s="365"/>
      <c r="BQ33" s="365"/>
      <c r="BR33" s="365"/>
      <c r="BS33" s="365"/>
      <c r="BT33" s="365"/>
      <c r="BU33" s="365"/>
      <c r="BV33" s="72"/>
      <c r="BW33" s="366" t="s">
        <v>132</v>
      </c>
      <c r="BX33" s="366"/>
      <c r="BY33" s="365" t="s">
        <v>134</v>
      </c>
      <c r="BZ33" s="365"/>
      <c r="CA33" s="365"/>
      <c r="CB33" s="365"/>
      <c r="CC33" s="365"/>
      <c r="CD33" s="365"/>
      <c r="CE33" s="365"/>
      <c r="CF33" s="365"/>
      <c r="CG33" s="365"/>
      <c r="CH33" s="365"/>
      <c r="CI33" s="365"/>
      <c r="CJ33" s="365"/>
      <c r="CK33" s="365"/>
      <c r="CL33" s="365"/>
      <c r="CM33" s="365"/>
      <c r="CN33" s="71"/>
      <c r="CO33" s="366" t="s">
        <v>130</v>
      </c>
      <c r="CP33" s="366"/>
      <c r="CQ33" s="365" t="s">
        <v>135</v>
      </c>
      <c r="CR33" s="365"/>
      <c r="CS33" s="365"/>
      <c r="CT33" s="365"/>
      <c r="CU33" s="365"/>
      <c r="CV33" s="365"/>
      <c r="CW33" s="365"/>
      <c r="CX33" s="365"/>
      <c r="CY33" s="365"/>
      <c r="CZ33" s="365"/>
      <c r="DA33" s="365"/>
      <c r="DB33" s="365"/>
      <c r="DC33" s="365"/>
      <c r="DD33" s="365"/>
      <c r="DE33" s="365"/>
      <c r="DF33" s="71"/>
      <c r="DG33" s="364" t="s">
        <v>136</v>
      </c>
      <c r="DH33" s="364"/>
      <c r="DI33" s="73"/>
      <c r="DJ33" s="41"/>
      <c r="DK33" s="41"/>
      <c r="DL33" s="41"/>
      <c r="DM33" s="41"/>
      <c r="DN33" s="41"/>
      <c r="DO33" s="41"/>
    </row>
    <row r="34" spans="1:119" ht="32.25" customHeight="1" x14ac:dyDescent="0.15">
      <c r="A34" s="42"/>
      <c r="B34" s="68"/>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69"/>
      <c r="U34" s="362">
        <f>IF(W34="","",MAX(C34:D43)+1)</f>
        <v>2</v>
      </c>
      <c r="V34" s="362"/>
      <c r="W34" s="363" t="str">
        <f>IF('各会計、関係団体の財政状況及び健全化判断比率'!B28="","",'各会計、関係団体の財政状況及び健全化判断比率'!B28)</f>
        <v>国民健康保険特別会計（事業勘定）</v>
      </c>
      <c r="X34" s="363"/>
      <c r="Y34" s="363"/>
      <c r="Z34" s="363"/>
      <c r="AA34" s="363"/>
      <c r="AB34" s="363"/>
      <c r="AC34" s="363"/>
      <c r="AD34" s="363"/>
      <c r="AE34" s="363"/>
      <c r="AF34" s="363"/>
      <c r="AG34" s="363"/>
      <c r="AH34" s="363"/>
      <c r="AI34" s="363"/>
      <c r="AJ34" s="363"/>
      <c r="AK34" s="363"/>
      <c r="AL34" s="69"/>
      <c r="AM34" s="362">
        <f>IF(AO34="","",MAX(C34:D43,U34:V43)+1)</f>
        <v>5</v>
      </c>
      <c r="AN34" s="362"/>
      <c r="AO34" s="363" t="str">
        <f>IF('各会計、関係団体の財政状況及び健全化判断比率'!B31="","",'各会計、関係団体の財政状況及び健全化判断比率'!B31)</f>
        <v>水道事業会計</v>
      </c>
      <c r="AP34" s="363"/>
      <c r="AQ34" s="363"/>
      <c r="AR34" s="363"/>
      <c r="AS34" s="363"/>
      <c r="AT34" s="363"/>
      <c r="AU34" s="363"/>
      <c r="AV34" s="363"/>
      <c r="AW34" s="363"/>
      <c r="AX34" s="363"/>
      <c r="AY34" s="363"/>
      <c r="AZ34" s="363"/>
      <c r="BA34" s="363"/>
      <c r="BB34" s="363"/>
      <c r="BC34" s="363"/>
      <c r="BD34" s="69"/>
      <c r="BE34" s="362">
        <f>IF(BG34="","",MAX(C34:D43,U34:V43,AM34:AN43)+1)</f>
        <v>6</v>
      </c>
      <c r="BF34" s="362"/>
      <c r="BG34" s="363" t="str">
        <f>IF('各会計、関係団体の財政状況及び健全化判断比率'!B32="","",'各会計、関係団体の財政状況及び健全化判断比率'!B32)</f>
        <v>公共下水道事業特別会計</v>
      </c>
      <c r="BH34" s="363"/>
      <c r="BI34" s="363"/>
      <c r="BJ34" s="363"/>
      <c r="BK34" s="363"/>
      <c r="BL34" s="363"/>
      <c r="BM34" s="363"/>
      <c r="BN34" s="363"/>
      <c r="BO34" s="363"/>
      <c r="BP34" s="363"/>
      <c r="BQ34" s="363"/>
      <c r="BR34" s="363"/>
      <c r="BS34" s="363"/>
      <c r="BT34" s="363"/>
      <c r="BU34" s="363"/>
      <c r="BV34" s="69"/>
      <c r="BW34" s="362">
        <f>IF(BY34="","",MAX(C34:D43,U34:V43,AM34:AN43,BE34:BF43)+1)</f>
        <v>7</v>
      </c>
      <c r="BX34" s="362"/>
      <c r="BY34" s="363" t="str">
        <f>IF('各会計、関係団体の財政状況及び健全化判断比率'!B68="","",'各会計、関係団体の財政状況及び健全化判断比率'!B68)</f>
        <v>公立藤田病院組合 病院事業会計</v>
      </c>
      <c r="BZ34" s="363"/>
      <c r="CA34" s="363"/>
      <c r="CB34" s="363"/>
      <c r="CC34" s="363"/>
      <c r="CD34" s="363"/>
      <c r="CE34" s="363"/>
      <c r="CF34" s="363"/>
      <c r="CG34" s="363"/>
      <c r="CH34" s="363"/>
      <c r="CI34" s="363"/>
      <c r="CJ34" s="363"/>
      <c r="CK34" s="363"/>
      <c r="CL34" s="363"/>
      <c r="CM34" s="363"/>
      <c r="CN34" s="69"/>
      <c r="CO34" s="362">
        <f>IF(CQ34="","",MAX(C34:D43,U34:V43,AM34:AN43,BE34:BF43,BW34:BX43)+1)</f>
        <v>17</v>
      </c>
      <c r="CP34" s="362"/>
      <c r="CQ34" s="363" t="str">
        <f>IF('各会計、関係団体の財政状況及び健全化判断比率'!BS7="","",'各会計、関係団体の財政状況及び健全化判断比率'!BS7)</f>
        <v>(一財)桑折町振興公社</v>
      </c>
      <c r="CR34" s="363"/>
      <c r="CS34" s="363"/>
      <c r="CT34" s="363"/>
      <c r="CU34" s="363"/>
      <c r="CV34" s="363"/>
      <c r="CW34" s="363"/>
      <c r="CX34" s="363"/>
      <c r="CY34" s="363"/>
      <c r="CZ34" s="363"/>
      <c r="DA34" s="363"/>
      <c r="DB34" s="363"/>
      <c r="DC34" s="363"/>
      <c r="DD34" s="363"/>
      <c r="DE34" s="363"/>
      <c r="DF34" s="66"/>
      <c r="DG34" s="361" t="str">
        <f>IF('各会計、関係団体の財政状況及び健全化判断比率'!BR7="","",'各会計、関係団体の財政状況及び健全化判断比率'!BR7)</f>
        <v/>
      </c>
      <c r="DH34" s="361"/>
      <c r="DI34" s="73"/>
      <c r="DJ34" s="41"/>
      <c r="DK34" s="41"/>
      <c r="DL34" s="41"/>
      <c r="DM34" s="41"/>
      <c r="DN34" s="41"/>
      <c r="DO34" s="41"/>
    </row>
    <row r="35" spans="1:119" ht="32.25" customHeight="1" x14ac:dyDescent="0.15">
      <c r="A35" s="42"/>
      <c r="B35" s="68"/>
      <c r="C35" s="362" t="str">
        <f>IF(E35="","",C34+1)</f>
        <v/>
      </c>
      <c r="D35" s="362"/>
      <c r="E35" s="363" t="str">
        <f>IF('各会計、関係団体の財政状況及び健全化判断比率'!B8="","",'各会計、関係団体の財政状況及び健全化判断比率'!B8)</f>
        <v/>
      </c>
      <c r="F35" s="363"/>
      <c r="G35" s="363"/>
      <c r="H35" s="363"/>
      <c r="I35" s="363"/>
      <c r="J35" s="363"/>
      <c r="K35" s="363"/>
      <c r="L35" s="363"/>
      <c r="M35" s="363"/>
      <c r="N35" s="363"/>
      <c r="O35" s="363"/>
      <c r="P35" s="363"/>
      <c r="Q35" s="363"/>
      <c r="R35" s="363"/>
      <c r="S35" s="363"/>
      <c r="T35" s="69"/>
      <c r="U35" s="362">
        <f>IF(W35="","",U34+1)</f>
        <v>3</v>
      </c>
      <c r="V35" s="362"/>
      <c r="W35" s="363" t="str">
        <f>IF('各会計、関係団体の財政状況及び健全化判断比率'!B29="","",'各会計、関係団体の財政状況及び健全化判断比率'!B29)</f>
        <v>介護保険特別会計（保険事業勘定）</v>
      </c>
      <c r="X35" s="363"/>
      <c r="Y35" s="363"/>
      <c r="Z35" s="363"/>
      <c r="AA35" s="363"/>
      <c r="AB35" s="363"/>
      <c r="AC35" s="363"/>
      <c r="AD35" s="363"/>
      <c r="AE35" s="363"/>
      <c r="AF35" s="363"/>
      <c r="AG35" s="363"/>
      <c r="AH35" s="363"/>
      <c r="AI35" s="363"/>
      <c r="AJ35" s="363"/>
      <c r="AK35" s="363"/>
      <c r="AL35" s="69"/>
      <c r="AM35" s="362" t="str">
        <f t="shared" ref="AM35:AM43" si="0">IF(AO35="","",AM34+1)</f>
        <v/>
      </c>
      <c r="AN35" s="362"/>
      <c r="AO35" s="363"/>
      <c r="AP35" s="363"/>
      <c r="AQ35" s="363"/>
      <c r="AR35" s="363"/>
      <c r="AS35" s="363"/>
      <c r="AT35" s="363"/>
      <c r="AU35" s="363"/>
      <c r="AV35" s="363"/>
      <c r="AW35" s="363"/>
      <c r="AX35" s="363"/>
      <c r="AY35" s="363"/>
      <c r="AZ35" s="363"/>
      <c r="BA35" s="363"/>
      <c r="BB35" s="363"/>
      <c r="BC35" s="363"/>
      <c r="BD35" s="69"/>
      <c r="BE35" s="362" t="str">
        <f t="shared" ref="BE35:BE43" si="1">IF(BG35="","",BE34+1)</f>
        <v/>
      </c>
      <c r="BF35" s="362"/>
      <c r="BG35" s="363"/>
      <c r="BH35" s="363"/>
      <c r="BI35" s="363"/>
      <c r="BJ35" s="363"/>
      <c r="BK35" s="363"/>
      <c r="BL35" s="363"/>
      <c r="BM35" s="363"/>
      <c r="BN35" s="363"/>
      <c r="BO35" s="363"/>
      <c r="BP35" s="363"/>
      <c r="BQ35" s="363"/>
      <c r="BR35" s="363"/>
      <c r="BS35" s="363"/>
      <c r="BT35" s="363"/>
      <c r="BU35" s="363"/>
      <c r="BV35" s="69"/>
      <c r="BW35" s="362">
        <f t="shared" ref="BW35:BW43" si="2">IF(BY35="","",BW34+1)</f>
        <v>8</v>
      </c>
      <c r="BX35" s="362"/>
      <c r="BY35" s="363" t="str">
        <f>IF('各会計、関係団体の財政状況及び健全化判断比率'!B69="","",'各会計、関係団体の財政状況及び健全化判断比率'!B69)</f>
        <v>伊達地方消防組合 一般会計</v>
      </c>
      <c r="BZ35" s="363"/>
      <c r="CA35" s="363"/>
      <c r="CB35" s="363"/>
      <c r="CC35" s="363"/>
      <c r="CD35" s="363"/>
      <c r="CE35" s="363"/>
      <c r="CF35" s="363"/>
      <c r="CG35" s="363"/>
      <c r="CH35" s="363"/>
      <c r="CI35" s="363"/>
      <c r="CJ35" s="363"/>
      <c r="CK35" s="363"/>
      <c r="CL35" s="363"/>
      <c r="CM35" s="363"/>
      <c r="CN35" s="69"/>
      <c r="CO35" s="362">
        <f t="shared" ref="CO35:CO43" si="3">IF(CQ35="","",CO34+1)</f>
        <v>18</v>
      </c>
      <c r="CP35" s="362"/>
      <c r="CQ35" s="363" t="str">
        <f>IF('各会計、関係団体の財政状況及び健全化判断比率'!BS8="","",'各会計、関係団体の財政状況及び健全化判断比率'!BS8)</f>
        <v>福島地方土地開発公社</v>
      </c>
      <c r="CR35" s="363"/>
      <c r="CS35" s="363"/>
      <c r="CT35" s="363"/>
      <c r="CU35" s="363"/>
      <c r="CV35" s="363"/>
      <c r="CW35" s="363"/>
      <c r="CX35" s="363"/>
      <c r="CY35" s="363"/>
      <c r="CZ35" s="363"/>
      <c r="DA35" s="363"/>
      <c r="DB35" s="363"/>
      <c r="DC35" s="363"/>
      <c r="DD35" s="363"/>
      <c r="DE35" s="363"/>
      <c r="DF35" s="66"/>
      <c r="DG35" s="361" t="str">
        <f>IF('各会計、関係団体の財政状況及び健全化判断比率'!BR8="","",'各会計、関係団体の財政状況及び健全化判断比率'!BR8)</f>
        <v>◯</v>
      </c>
      <c r="DH35" s="361"/>
      <c r="DI35" s="73"/>
      <c r="DJ35" s="41"/>
      <c r="DK35" s="41"/>
      <c r="DL35" s="41"/>
      <c r="DM35" s="41"/>
      <c r="DN35" s="41"/>
      <c r="DO35" s="41"/>
    </row>
    <row r="36" spans="1:119" ht="32.25" customHeight="1" x14ac:dyDescent="0.15">
      <c r="A36" s="42"/>
      <c r="B36" s="68"/>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69"/>
      <c r="U36" s="362">
        <f t="shared" ref="U36:U43" si="4">IF(W36="","",U35+1)</f>
        <v>4</v>
      </c>
      <c r="V36" s="362"/>
      <c r="W36" s="363" t="str">
        <f>IF('各会計、関係団体の財政状況及び健全化判断比率'!B30="","",'各会計、関係団体の財政状況及び健全化判断比率'!B30)</f>
        <v>後期高齢者医療特別会計</v>
      </c>
      <c r="X36" s="363"/>
      <c r="Y36" s="363"/>
      <c r="Z36" s="363"/>
      <c r="AA36" s="363"/>
      <c r="AB36" s="363"/>
      <c r="AC36" s="363"/>
      <c r="AD36" s="363"/>
      <c r="AE36" s="363"/>
      <c r="AF36" s="363"/>
      <c r="AG36" s="363"/>
      <c r="AH36" s="363"/>
      <c r="AI36" s="363"/>
      <c r="AJ36" s="363"/>
      <c r="AK36" s="363"/>
      <c r="AL36" s="69"/>
      <c r="AM36" s="362" t="str">
        <f t="shared" si="0"/>
        <v/>
      </c>
      <c r="AN36" s="362"/>
      <c r="AO36" s="363"/>
      <c r="AP36" s="363"/>
      <c r="AQ36" s="363"/>
      <c r="AR36" s="363"/>
      <c r="AS36" s="363"/>
      <c r="AT36" s="363"/>
      <c r="AU36" s="363"/>
      <c r="AV36" s="363"/>
      <c r="AW36" s="363"/>
      <c r="AX36" s="363"/>
      <c r="AY36" s="363"/>
      <c r="AZ36" s="363"/>
      <c r="BA36" s="363"/>
      <c r="BB36" s="363"/>
      <c r="BC36" s="363"/>
      <c r="BD36" s="69"/>
      <c r="BE36" s="362" t="str">
        <f t="shared" si="1"/>
        <v/>
      </c>
      <c r="BF36" s="362"/>
      <c r="BG36" s="363"/>
      <c r="BH36" s="363"/>
      <c r="BI36" s="363"/>
      <c r="BJ36" s="363"/>
      <c r="BK36" s="363"/>
      <c r="BL36" s="363"/>
      <c r="BM36" s="363"/>
      <c r="BN36" s="363"/>
      <c r="BO36" s="363"/>
      <c r="BP36" s="363"/>
      <c r="BQ36" s="363"/>
      <c r="BR36" s="363"/>
      <c r="BS36" s="363"/>
      <c r="BT36" s="363"/>
      <c r="BU36" s="363"/>
      <c r="BV36" s="69"/>
      <c r="BW36" s="362">
        <f t="shared" si="2"/>
        <v>9</v>
      </c>
      <c r="BX36" s="362"/>
      <c r="BY36" s="363" t="str">
        <f>IF('各会計、関係団体の財政状況及び健全化判断比率'!B70="","",'各会計、関係団体の財政状況及び健全化判断比率'!B70)</f>
        <v>伊達地方衛生処理組合 一般会計</v>
      </c>
      <c r="BZ36" s="363"/>
      <c r="CA36" s="363"/>
      <c r="CB36" s="363"/>
      <c r="CC36" s="363"/>
      <c r="CD36" s="363"/>
      <c r="CE36" s="363"/>
      <c r="CF36" s="363"/>
      <c r="CG36" s="363"/>
      <c r="CH36" s="363"/>
      <c r="CI36" s="363"/>
      <c r="CJ36" s="363"/>
      <c r="CK36" s="363"/>
      <c r="CL36" s="363"/>
      <c r="CM36" s="363"/>
      <c r="CN36" s="69"/>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F36" s="66"/>
      <c r="DG36" s="361" t="str">
        <f>IF('各会計、関係団体の財政状況及び健全化判断比率'!BR9="","",'各会計、関係団体の財政状況及び健全化判断比率'!BR9)</f>
        <v/>
      </c>
      <c r="DH36" s="361"/>
      <c r="DI36" s="73"/>
      <c r="DJ36" s="41"/>
      <c r="DK36" s="41"/>
      <c r="DL36" s="41"/>
      <c r="DM36" s="41"/>
      <c r="DN36" s="41"/>
      <c r="DO36" s="41"/>
    </row>
    <row r="37" spans="1:119" ht="32.25" customHeight="1" x14ac:dyDescent="0.15">
      <c r="A37" s="42"/>
      <c r="B37" s="68"/>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69"/>
      <c r="U37" s="362" t="str">
        <f t="shared" si="4"/>
        <v/>
      </c>
      <c r="V37" s="362"/>
      <c r="W37" s="363"/>
      <c r="X37" s="363"/>
      <c r="Y37" s="363"/>
      <c r="Z37" s="363"/>
      <c r="AA37" s="363"/>
      <c r="AB37" s="363"/>
      <c r="AC37" s="363"/>
      <c r="AD37" s="363"/>
      <c r="AE37" s="363"/>
      <c r="AF37" s="363"/>
      <c r="AG37" s="363"/>
      <c r="AH37" s="363"/>
      <c r="AI37" s="363"/>
      <c r="AJ37" s="363"/>
      <c r="AK37" s="363"/>
      <c r="AL37" s="69"/>
      <c r="AM37" s="362" t="str">
        <f t="shared" si="0"/>
        <v/>
      </c>
      <c r="AN37" s="362"/>
      <c r="AO37" s="363"/>
      <c r="AP37" s="363"/>
      <c r="AQ37" s="363"/>
      <c r="AR37" s="363"/>
      <c r="AS37" s="363"/>
      <c r="AT37" s="363"/>
      <c r="AU37" s="363"/>
      <c r="AV37" s="363"/>
      <c r="AW37" s="363"/>
      <c r="AX37" s="363"/>
      <c r="AY37" s="363"/>
      <c r="AZ37" s="363"/>
      <c r="BA37" s="363"/>
      <c r="BB37" s="363"/>
      <c r="BC37" s="363"/>
      <c r="BD37" s="69"/>
      <c r="BE37" s="362" t="str">
        <f t="shared" si="1"/>
        <v/>
      </c>
      <c r="BF37" s="362"/>
      <c r="BG37" s="363"/>
      <c r="BH37" s="363"/>
      <c r="BI37" s="363"/>
      <c r="BJ37" s="363"/>
      <c r="BK37" s="363"/>
      <c r="BL37" s="363"/>
      <c r="BM37" s="363"/>
      <c r="BN37" s="363"/>
      <c r="BO37" s="363"/>
      <c r="BP37" s="363"/>
      <c r="BQ37" s="363"/>
      <c r="BR37" s="363"/>
      <c r="BS37" s="363"/>
      <c r="BT37" s="363"/>
      <c r="BU37" s="363"/>
      <c r="BV37" s="69"/>
      <c r="BW37" s="362">
        <f t="shared" si="2"/>
        <v>10</v>
      </c>
      <c r="BX37" s="362"/>
      <c r="BY37" s="363" t="str">
        <f>IF('各会計、関係団体の財政状況及び健全化判断比率'!B71="","",'各会計、関係団体の財政状況及び健全化判断比率'!B71)</f>
        <v>伊達地方衛生処理組合 し尿処理事業特別会計</v>
      </c>
      <c r="BZ37" s="363"/>
      <c r="CA37" s="363"/>
      <c r="CB37" s="363"/>
      <c r="CC37" s="363"/>
      <c r="CD37" s="363"/>
      <c r="CE37" s="363"/>
      <c r="CF37" s="363"/>
      <c r="CG37" s="363"/>
      <c r="CH37" s="363"/>
      <c r="CI37" s="363"/>
      <c r="CJ37" s="363"/>
      <c r="CK37" s="363"/>
      <c r="CL37" s="363"/>
      <c r="CM37" s="363"/>
      <c r="CN37" s="69"/>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F37" s="66"/>
      <c r="DG37" s="361" t="str">
        <f>IF('各会計、関係団体の財政状況及び健全化判断比率'!BR10="","",'各会計、関係団体の財政状況及び健全化判断比率'!BR10)</f>
        <v/>
      </c>
      <c r="DH37" s="361"/>
      <c r="DI37" s="73"/>
      <c r="DJ37" s="41"/>
      <c r="DK37" s="41"/>
      <c r="DL37" s="41"/>
      <c r="DM37" s="41"/>
      <c r="DN37" s="41"/>
      <c r="DO37" s="41"/>
    </row>
    <row r="38" spans="1:119" ht="32.25" customHeight="1" x14ac:dyDescent="0.15">
      <c r="A38" s="42"/>
      <c r="B38" s="68"/>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69"/>
      <c r="U38" s="362" t="str">
        <f t="shared" si="4"/>
        <v/>
      </c>
      <c r="V38" s="362"/>
      <c r="W38" s="363"/>
      <c r="X38" s="363"/>
      <c r="Y38" s="363"/>
      <c r="Z38" s="363"/>
      <c r="AA38" s="363"/>
      <c r="AB38" s="363"/>
      <c r="AC38" s="363"/>
      <c r="AD38" s="363"/>
      <c r="AE38" s="363"/>
      <c r="AF38" s="363"/>
      <c r="AG38" s="363"/>
      <c r="AH38" s="363"/>
      <c r="AI38" s="363"/>
      <c r="AJ38" s="363"/>
      <c r="AK38" s="363"/>
      <c r="AL38" s="69"/>
      <c r="AM38" s="362" t="str">
        <f t="shared" si="0"/>
        <v/>
      </c>
      <c r="AN38" s="362"/>
      <c r="AO38" s="363"/>
      <c r="AP38" s="363"/>
      <c r="AQ38" s="363"/>
      <c r="AR38" s="363"/>
      <c r="AS38" s="363"/>
      <c r="AT38" s="363"/>
      <c r="AU38" s="363"/>
      <c r="AV38" s="363"/>
      <c r="AW38" s="363"/>
      <c r="AX38" s="363"/>
      <c r="AY38" s="363"/>
      <c r="AZ38" s="363"/>
      <c r="BA38" s="363"/>
      <c r="BB38" s="363"/>
      <c r="BC38" s="363"/>
      <c r="BD38" s="69"/>
      <c r="BE38" s="362" t="str">
        <f t="shared" si="1"/>
        <v/>
      </c>
      <c r="BF38" s="362"/>
      <c r="BG38" s="363"/>
      <c r="BH38" s="363"/>
      <c r="BI38" s="363"/>
      <c r="BJ38" s="363"/>
      <c r="BK38" s="363"/>
      <c r="BL38" s="363"/>
      <c r="BM38" s="363"/>
      <c r="BN38" s="363"/>
      <c r="BO38" s="363"/>
      <c r="BP38" s="363"/>
      <c r="BQ38" s="363"/>
      <c r="BR38" s="363"/>
      <c r="BS38" s="363"/>
      <c r="BT38" s="363"/>
      <c r="BU38" s="363"/>
      <c r="BV38" s="69"/>
      <c r="BW38" s="362">
        <f t="shared" si="2"/>
        <v>11</v>
      </c>
      <c r="BX38" s="362"/>
      <c r="BY38" s="363" t="str">
        <f>IF('各会計、関係団体の財政状況及び健全化判断比率'!B72="","",'各会計、関係団体の財政状況及び健全化判断比率'!B72)</f>
        <v>伊達地方衛生処理組合 ごみ処理事業特別会計</v>
      </c>
      <c r="BZ38" s="363"/>
      <c r="CA38" s="363"/>
      <c r="CB38" s="363"/>
      <c r="CC38" s="363"/>
      <c r="CD38" s="363"/>
      <c r="CE38" s="363"/>
      <c r="CF38" s="363"/>
      <c r="CG38" s="363"/>
      <c r="CH38" s="363"/>
      <c r="CI38" s="363"/>
      <c r="CJ38" s="363"/>
      <c r="CK38" s="363"/>
      <c r="CL38" s="363"/>
      <c r="CM38" s="363"/>
      <c r="CN38" s="69"/>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F38" s="66"/>
      <c r="DG38" s="361" t="str">
        <f>IF('各会計、関係団体の財政状況及び健全化判断比率'!BR11="","",'各会計、関係団体の財政状況及び健全化判断比率'!BR11)</f>
        <v/>
      </c>
      <c r="DH38" s="361"/>
      <c r="DI38" s="73"/>
      <c r="DJ38" s="41"/>
      <c r="DK38" s="41"/>
      <c r="DL38" s="41"/>
      <c r="DM38" s="41"/>
      <c r="DN38" s="41"/>
      <c r="DO38" s="41"/>
    </row>
    <row r="39" spans="1:119" ht="32.25" customHeight="1" x14ac:dyDescent="0.15">
      <c r="A39" s="42"/>
      <c r="B39" s="68"/>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69"/>
      <c r="U39" s="362" t="str">
        <f t="shared" si="4"/>
        <v/>
      </c>
      <c r="V39" s="362"/>
      <c r="W39" s="363"/>
      <c r="X39" s="363"/>
      <c r="Y39" s="363"/>
      <c r="Z39" s="363"/>
      <c r="AA39" s="363"/>
      <c r="AB39" s="363"/>
      <c r="AC39" s="363"/>
      <c r="AD39" s="363"/>
      <c r="AE39" s="363"/>
      <c r="AF39" s="363"/>
      <c r="AG39" s="363"/>
      <c r="AH39" s="363"/>
      <c r="AI39" s="363"/>
      <c r="AJ39" s="363"/>
      <c r="AK39" s="363"/>
      <c r="AL39" s="69"/>
      <c r="AM39" s="362" t="str">
        <f t="shared" si="0"/>
        <v/>
      </c>
      <c r="AN39" s="362"/>
      <c r="AO39" s="363"/>
      <c r="AP39" s="363"/>
      <c r="AQ39" s="363"/>
      <c r="AR39" s="363"/>
      <c r="AS39" s="363"/>
      <c r="AT39" s="363"/>
      <c r="AU39" s="363"/>
      <c r="AV39" s="363"/>
      <c r="AW39" s="363"/>
      <c r="AX39" s="363"/>
      <c r="AY39" s="363"/>
      <c r="AZ39" s="363"/>
      <c r="BA39" s="363"/>
      <c r="BB39" s="363"/>
      <c r="BC39" s="363"/>
      <c r="BD39" s="69"/>
      <c r="BE39" s="362" t="str">
        <f t="shared" si="1"/>
        <v/>
      </c>
      <c r="BF39" s="362"/>
      <c r="BG39" s="363"/>
      <c r="BH39" s="363"/>
      <c r="BI39" s="363"/>
      <c r="BJ39" s="363"/>
      <c r="BK39" s="363"/>
      <c r="BL39" s="363"/>
      <c r="BM39" s="363"/>
      <c r="BN39" s="363"/>
      <c r="BO39" s="363"/>
      <c r="BP39" s="363"/>
      <c r="BQ39" s="363"/>
      <c r="BR39" s="363"/>
      <c r="BS39" s="363"/>
      <c r="BT39" s="363"/>
      <c r="BU39" s="363"/>
      <c r="BV39" s="69"/>
      <c r="BW39" s="362">
        <f t="shared" si="2"/>
        <v>12</v>
      </c>
      <c r="BX39" s="362"/>
      <c r="BY39" s="363" t="str">
        <f>IF('各会計、関係団体の財政状況及び健全化判断比率'!B73="","",'各会計、関係団体の財政状況及び健全化判断比率'!B73)</f>
        <v>福島地方水道用水供給企業団 福島地方水道企業団会計</v>
      </c>
      <c r="BZ39" s="363"/>
      <c r="CA39" s="363"/>
      <c r="CB39" s="363"/>
      <c r="CC39" s="363"/>
      <c r="CD39" s="363"/>
      <c r="CE39" s="363"/>
      <c r="CF39" s="363"/>
      <c r="CG39" s="363"/>
      <c r="CH39" s="363"/>
      <c r="CI39" s="363"/>
      <c r="CJ39" s="363"/>
      <c r="CK39" s="363"/>
      <c r="CL39" s="363"/>
      <c r="CM39" s="363"/>
      <c r="CN39" s="69"/>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F39" s="66"/>
      <c r="DG39" s="361" t="str">
        <f>IF('各会計、関係団体の財政状況及び健全化判断比率'!BR12="","",'各会計、関係団体の財政状況及び健全化判断比率'!BR12)</f>
        <v/>
      </c>
      <c r="DH39" s="361"/>
      <c r="DI39" s="73"/>
      <c r="DJ39" s="41"/>
      <c r="DK39" s="41"/>
      <c r="DL39" s="41"/>
      <c r="DM39" s="41"/>
      <c r="DN39" s="41"/>
      <c r="DO39" s="41"/>
    </row>
    <row r="40" spans="1:119" ht="32.25" customHeight="1" x14ac:dyDescent="0.15">
      <c r="A40" s="42"/>
      <c r="B40" s="68"/>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69"/>
      <c r="U40" s="362" t="str">
        <f t="shared" si="4"/>
        <v/>
      </c>
      <c r="V40" s="362"/>
      <c r="W40" s="363"/>
      <c r="X40" s="363"/>
      <c r="Y40" s="363"/>
      <c r="Z40" s="363"/>
      <c r="AA40" s="363"/>
      <c r="AB40" s="363"/>
      <c r="AC40" s="363"/>
      <c r="AD40" s="363"/>
      <c r="AE40" s="363"/>
      <c r="AF40" s="363"/>
      <c r="AG40" s="363"/>
      <c r="AH40" s="363"/>
      <c r="AI40" s="363"/>
      <c r="AJ40" s="363"/>
      <c r="AK40" s="363"/>
      <c r="AL40" s="69"/>
      <c r="AM40" s="362" t="str">
        <f t="shared" si="0"/>
        <v/>
      </c>
      <c r="AN40" s="362"/>
      <c r="AO40" s="363"/>
      <c r="AP40" s="363"/>
      <c r="AQ40" s="363"/>
      <c r="AR40" s="363"/>
      <c r="AS40" s="363"/>
      <c r="AT40" s="363"/>
      <c r="AU40" s="363"/>
      <c r="AV40" s="363"/>
      <c r="AW40" s="363"/>
      <c r="AX40" s="363"/>
      <c r="AY40" s="363"/>
      <c r="AZ40" s="363"/>
      <c r="BA40" s="363"/>
      <c r="BB40" s="363"/>
      <c r="BC40" s="363"/>
      <c r="BD40" s="69"/>
      <c r="BE40" s="362" t="str">
        <f t="shared" si="1"/>
        <v/>
      </c>
      <c r="BF40" s="362"/>
      <c r="BG40" s="363"/>
      <c r="BH40" s="363"/>
      <c r="BI40" s="363"/>
      <c r="BJ40" s="363"/>
      <c r="BK40" s="363"/>
      <c r="BL40" s="363"/>
      <c r="BM40" s="363"/>
      <c r="BN40" s="363"/>
      <c r="BO40" s="363"/>
      <c r="BP40" s="363"/>
      <c r="BQ40" s="363"/>
      <c r="BR40" s="363"/>
      <c r="BS40" s="363"/>
      <c r="BT40" s="363"/>
      <c r="BU40" s="363"/>
      <c r="BV40" s="69"/>
      <c r="BW40" s="362">
        <f t="shared" si="2"/>
        <v>13</v>
      </c>
      <c r="BX40" s="362"/>
      <c r="BY40" s="363" t="str">
        <f>IF('各会計、関係団体の財政状況及び健全化判断比率'!B74="","",'各会計、関係団体の財政状況及び健全化判断比率'!B74)</f>
        <v>福島県後期高齢者医療広域連合 一般会計</v>
      </c>
      <c r="BZ40" s="363"/>
      <c r="CA40" s="363"/>
      <c r="CB40" s="363"/>
      <c r="CC40" s="363"/>
      <c r="CD40" s="363"/>
      <c r="CE40" s="363"/>
      <c r="CF40" s="363"/>
      <c r="CG40" s="363"/>
      <c r="CH40" s="363"/>
      <c r="CI40" s="363"/>
      <c r="CJ40" s="363"/>
      <c r="CK40" s="363"/>
      <c r="CL40" s="363"/>
      <c r="CM40" s="363"/>
      <c r="CN40" s="69"/>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F40" s="66"/>
      <c r="DG40" s="361" t="str">
        <f>IF('各会計、関係団体の財政状況及び健全化判断比率'!BR13="","",'各会計、関係団体の財政状況及び健全化判断比率'!BR13)</f>
        <v/>
      </c>
      <c r="DH40" s="361"/>
      <c r="DI40" s="73"/>
      <c r="DJ40" s="41"/>
      <c r="DK40" s="41"/>
      <c r="DL40" s="41"/>
      <c r="DM40" s="41"/>
      <c r="DN40" s="41"/>
      <c r="DO40" s="41"/>
    </row>
    <row r="41" spans="1:119" ht="32.25" customHeight="1" x14ac:dyDescent="0.15">
      <c r="A41" s="42"/>
      <c r="B41" s="68"/>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69"/>
      <c r="U41" s="362" t="str">
        <f t="shared" si="4"/>
        <v/>
      </c>
      <c r="V41" s="362"/>
      <c r="W41" s="363"/>
      <c r="X41" s="363"/>
      <c r="Y41" s="363"/>
      <c r="Z41" s="363"/>
      <c r="AA41" s="363"/>
      <c r="AB41" s="363"/>
      <c r="AC41" s="363"/>
      <c r="AD41" s="363"/>
      <c r="AE41" s="363"/>
      <c r="AF41" s="363"/>
      <c r="AG41" s="363"/>
      <c r="AH41" s="363"/>
      <c r="AI41" s="363"/>
      <c r="AJ41" s="363"/>
      <c r="AK41" s="363"/>
      <c r="AL41" s="69"/>
      <c r="AM41" s="362" t="str">
        <f t="shared" si="0"/>
        <v/>
      </c>
      <c r="AN41" s="362"/>
      <c r="AO41" s="363"/>
      <c r="AP41" s="363"/>
      <c r="AQ41" s="363"/>
      <c r="AR41" s="363"/>
      <c r="AS41" s="363"/>
      <c r="AT41" s="363"/>
      <c r="AU41" s="363"/>
      <c r="AV41" s="363"/>
      <c r="AW41" s="363"/>
      <c r="AX41" s="363"/>
      <c r="AY41" s="363"/>
      <c r="AZ41" s="363"/>
      <c r="BA41" s="363"/>
      <c r="BB41" s="363"/>
      <c r="BC41" s="363"/>
      <c r="BD41" s="69"/>
      <c r="BE41" s="362" t="str">
        <f t="shared" si="1"/>
        <v/>
      </c>
      <c r="BF41" s="362"/>
      <c r="BG41" s="363"/>
      <c r="BH41" s="363"/>
      <c r="BI41" s="363"/>
      <c r="BJ41" s="363"/>
      <c r="BK41" s="363"/>
      <c r="BL41" s="363"/>
      <c r="BM41" s="363"/>
      <c r="BN41" s="363"/>
      <c r="BO41" s="363"/>
      <c r="BP41" s="363"/>
      <c r="BQ41" s="363"/>
      <c r="BR41" s="363"/>
      <c r="BS41" s="363"/>
      <c r="BT41" s="363"/>
      <c r="BU41" s="363"/>
      <c r="BV41" s="69"/>
      <c r="BW41" s="362">
        <f t="shared" si="2"/>
        <v>14</v>
      </c>
      <c r="BX41" s="362"/>
      <c r="BY41" s="363" t="str">
        <f>IF('各会計、関係団体の財政状況及び健全化判断比率'!B75="","",'各会計、関係団体の財政状況及び健全化判断比率'!B75)</f>
        <v>福島県後期高齢者医療広域連合 後期高齢者医療特別会計</v>
      </c>
      <c r="BZ41" s="363"/>
      <c r="CA41" s="363"/>
      <c r="CB41" s="363"/>
      <c r="CC41" s="363"/>
      <c r="CD41" s="363"/>
      <c r="CE41" s="363"/>
      <c r="CF41" s="363"/>
      <c r="CG41" s="363"/>
      <c r="CH41" s="363"/>
      <c r="CI41" s="363"/>
      <c r="CJ41" s="363"/>
      <c r="CK41" s="363"/>
      <c r="CL41" s="363"/>
      <c r="CM41" s="363"/>
      <c r="CN41" s="69"/>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F41" s="66"/>
      <c r="DG41" s="361" t="str">
        <f>IF('各会計、関係団体の財政状況及び健全化判断比率'!BR14="","",'各会計、関係団体の財政状況及び健全化判断比率'!BR14)</f>
        <v/>
      </c>
      <c r="DH41" s="361"/>
      <c r="DI41" s="73"/>
      <c r="DJ41" s="41"/>
      <c r="DK41" s="41"/>
      <c r="DL41" s="41"/>
      <c r="DM41" s="41"/>
      <c r="DN41" s="41"/>
      <c r="DO41" s="41"/>
    </row>
    <row r="42" spans="1:119" ht="32.25" customHeight="1" x14ac:dyDescent="0.15">
      <c r="A42" s="41"/>
      <c r="B42" s="68"/>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69"/>
      <c r="U42" s="362" t="str">
        <f t="shared" si="4"/>
        <v/>
      </c>
      <c r="V42" s="362"/>
      <c r="W42" s="363"/>
      <c r="X42" s="363"/>
      <c r="Y42" s="363"/>
      <c r="Z42" s="363"/>
      <c r="AA42" s="363"/>
      <c r="AB42" s="363"/>
      <c r="AC42" s="363"/>
      <c r="AD42" s="363"/>
      <c r="AE42" s="363"/>
      <c r="AF42" s="363"/>
      <c r="AG42" s="363"/>
      <c r="AH42" s="363"/>
      <c r="AI42" s="363"/>
      <c r="AJ42" s="363"/>
      <c r="AK42" s="363"/>
      <c r="AL42" s="69"/>
      <c r="AM42" s="362" t="str">
        <f t="shared" si="0"/>
        <v/>
      </c>
      <c r="AN42" s="362"/>
      <c r="AO42" s="363"/>
      <c r="AP42" s="363"/>
      <c r="AQ42" s="363"/>
      <c r="AR42" s="363"/>
      <c r="AS42" s="363"/>
      <c r="AT42" s="363"/>
      <c r="AU42" s="363"/>
      <c r="AV42" s="363"/>
      <c r="AW42" s="363"/>
      <c r="AX42" s="363"/>
      <c r="AY42" s="363"/>
      <c r="AZ42" s="363"/>
      <c r="BA42" s="363"/>
      <c r="BB42" s="363"/>
      <c r="BC42" s="363"/>
      <c r="BD42" s="69"/>
      <c r="BE42" s="362" t="str">
        <f t="shared" si="1"/>
        <v/>
      </c>
      <c r="BF42" s="362"/>
      <c r="BG42" s="363"/>
      <c r="BH42" s="363"/>
      <c r="BI42" s="363"/>
      <c r="BJ42" s="363"/>
      <c r="BK42" s="363"/>
      <c r="BL42" s="363"/>
      <c r="BM42" s="363"/>
      <c r="BN42" s="363"/>
      <c r="BO42" s="363"/>
      <c r="BP42" s="363"/>
      <c r="BQ42" s="363"/>
      <c r="BR42" s="363"/>
      <c r="BS42" s="363"/>
      <c r="BT42" s="363"/>
      <c r="BU42" s="363"/>
      <c r="BV42" s="69"/>
      <c r="BW42" s="362">
        <f t="shared" si="2"/>
        <v>15</v>
      </c>
      <c r="BX42" s="362"/>
      <c r="BY42" s="363" t="str">
        <f>IF('各会計、関係団体の財政状況及び健全化判断比率'!B76="","",'各会計、関係団体の財政状況及び健全化判断比率'!B76)</f>
        <v>福島県市町村総合事務組合 一般会計</v>
      </c>
      <c r="BZ42" s="363"/>
      <c r="CA42" s="363"/>
      <c r="CB42" s="363"/>
      <c r="CC42" s="363"/>
      <c r="CD42" s="363"/>
      <c r="CE42" s="363"/>
      <c r="CF42" s="363"/>
      <c r="CG42" s="363"/>
      <c r="CH42" s="363"/>
      <c r="CI42" s="363"/>
      <c r="CJ42" s="363"/>
      <c r="CK42" s="363"/>
      <c r="CL42" s="363"/>
      <c r="CM42" s="363"/>
      <c r="CN42" s="69"/>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F42" s="66"/>
      <c r="DG42" s="361" t="str">
        <f>IF('各会計、関係団体の財政状況及び健全化判断比率'!BR15="","",'各会計、関係団体の財政状況及び健全化判断比率'!BR15)</f>
        <v/>
      </c>
      <c r="DH42" s="361"/>
      <c r="DI42" s="73"/>
      <c r="DJ42" s="41"/>
      <c r="DK42" s="41"/>
      <c r="DL42" s="41"/>
      <c r="DM42" s="41"/>
      <c r="DN42" s="41"/>
      <c r="DO42" s="41"/>
    </row>
    <row r="43" spans="1:119" ht="32.25" customHeight="1" x14ac:dyDescent="0.15">
      <c r="A43" s="41"/>
      <c r="B43" s="68"/>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69"/>
      <c r="U43" s="362" t="str">
        <f t="shared" si="4"/>
        <v/>
      </c>
      <c r="V43" s="362"/>
      <c r="W43" s="363"/>
      <c r="X43" s="363"/>
      <c r="Y43" s="363"/>
      <c r="Z43" s="363"/>
      <c r="AA43" s="363"/>
      <c r="AB43" s="363"/>
      <c r="AC43" s="363"/>
      <c r="AD43" s="363"/>
      <c r="AE43" s="363"/>
      <c r="AF43" s="363"/>
      <c r="AG43" s="363"/>
      <c r="AH43" s="363"/>
      <c r="AI43" s="363"/>
      <c r="AJ43" s="363"/>
      <c r="AK43" s="363"/>
      <c r="AL43" s="69"/>
      <c r="AM43" s="362" t="str">
        <f t="shared" si="0"/>
        <v/>
      </c>
      <c r="AN43" s="362"/>
      <c r="AO43" s="363"/>
      <c r="AP43" s="363"/>
      <c r="AQ43" s="363"/>
      <c r="AR43" s="363"/>
      <c r="AS43" s="363"/>
      <c r="AT43" s="363"/>
      <c r="AU43" s="363"/>
      <c r="AV43" s="363"/>
      <c r="AW43" s="363"/>
      <c r="AX43" s="363"/>
      <c r="AY43" s="363"/>
      <c r="AZ43" s="363"/>
      <c r="BA43" s="363"/>
      <c r="BB43" s="363"/>
      <c r="BC43" s="363"/>
      <c r="BD43" s="69"/>
      <c r="BE43" s="362" t="str">
        <f t="shared" si="1"/>
        <v/>
      </c>
      <c r="BF43" s="362"/>
      <c r="BG43" s="363"/>
      <c r="BH43" s="363"/>
      <c r="BI43" s="363"/>
      <c r="BJ43" s="363"/>
      <c r="BK43" s="363"/>
      <c r="BL43" s="363"/>
      <c r="BM43" s="363"/>
      <c r="BN43" s="363"/>
      <c r="BO43" s="363"/>
      <c r="BP43" s="363"/>
      <c r="BQ43" s="363"/>
      <c r="BR43" s="363"/>
      <c r="BS43" s="363"/>
      <c r="BT43" s="363"/>
      <c r="BU43" s="363"/>
      <c r="BV43" s="69"/>
      <c r="BW43" s="362">
        <f t="shared" si="2"/>
        <v>16</v>
      </c>
      <c r="BX43" s="362"/>
      <c r="BY43" s="363" t="str">
        <f>IF('各会計、関係団体の財政状況及び健全化判断比率'!B77="","",'各会計、関係団体の財政状況及び健全化判断比率'!B77)</f>
        <v>福島県市町村総合事務組合 消防補償等特別会計</v>
      </c>
      <c r="BZ43" s="363"/>
      <c r="CA43" s="363"/>
      <c r="CB43" s="363"/>
      <c r="CC43" s="363"/>
      <c r="CD43" s="363"/>
      <c r="CE43" s="363"/>
      <c r="CF43" s="363"/>
      <c r="CG43" s="363"/>
      <c r="CH43" s="363"/>
      <c r="CI43" s="363"/>
      <c r="CJ43" s="363"/>
      <c r="CK43" s="363"/>
      <c r="CL43" s="363"/>
      <c r="CM43" s="363"/>
      <c r="CN43" s="69"/>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F43" s="66"/>
      <c r="DG43" s="361" t="str">
        <f>IF('各会計、関係団体の財政状況及び健全化判断比率'!BR16="","",'各会計、関係団体の財政状況及び健全化判断比率'!BR16)</f>
        <v/>
      </c>
      <c r="DH43" s="361"/>
      <c r="DI43" s="73"/>
      <c r="DJ43" s="41"/>
      <c r="DK43" s="41"/>
      <c r="DL43" s="41"/>
      <c r="DM43" s="41"/>
      <c r="DN43" s="41"/>
      <c r="DO43" s="41"/>
    </row>
    <row r="44" spans="1:119" ht="13.5" customHeight="1" thickBot="1" x14ac:dyDescent="0.2">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15">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15">
      <c r="B46" s="41" t="s">
        <v>137</v>
      </c>
      <c r="C46" s="41"/>
      <c r="D46" s="41"/>
      <c r="E46" s="41" t="s">
        <v>138</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15">
      <c r="B47" s="41"/>
      <c r="C47" s="41"/>
      <c r="D47" s="41"/>
      <c r="E47" s="41" t="s">
        <v>139</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15">
      <c r="B48" s="41"/>
      <c r="C48" s="41"/>
      <c r="D48" s="41"/>
      <c r="E48" s="41" t="s">
        <v>140</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15">
      <c r="E49" s="77" t="s">
        <v>141</v>
      </c>
    </row>
    <row r="50" spans="5:5" x14ac:dyDescent="0.15">
      <c r="E50" s="43" t="s">
        <v>142</v>
      </c>
    </row>
    <row r="51" spans="5:5" x14ac:dyDescent="0.15">
      <c r="E51" s="43" t="s">
        <v>143</v>
      </c>
    </row>
    <row r="52" spans="5:5" x14ac:dyDescent="0.15">
      <c r="E52" s="43" t="s">
        <v>144</v>
      </c>
    </row>
    <row r="53" spans="5:5" x14ac:dyDescent="0.15">
      <c r="E53" s="43" t="s">
        <v>145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noGFTBIVjqFJXOCTcvGrCirsAA5i7MuD+8sx/GlqUnhz+x5JnooL3fnjGBnAWbvowmlFMQnPLeH9ri9oe+v6A==" saltValue="ygjQrLGpGgfvohduIeSjm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29F968-8F9D-41BB-B28D-6854D41A3BE2}">
  <sheetPr>
    <pageSetUpPr fitToPage="1"/>
  </sheetPr>
  <dimension ref="A1:P45"/>
  <sheetViews>
    <sheetView showGridLines="0" zoomScaleSheetLayoutView="100" workbookViewId="0">
      <selection activeCell="F60" sqref="F60"/>
    </sheetView>
  </sheetViews>
  <sheetFormatPr defaultColWidth="0" defaultRowHeight="12.95" customHeight="1" zeroHeight="1" x14ac:dyDescent="0.15"/>
  <cols>
    <col min="1" max="1" width="6.625" style="261" customWidth="1"/>
    <col min="2" max="2" width="11" style="261" customWidth="1"/>
    <col min="3" max="3" width="17" style="261" customWidth="1"/>
    <col min="4" max="5" width="16.625" style="261" customWidth="1"/>
    <col min="6" max="15" width="15" style="261" customWidth="1"/>
    <col min="16" max="16" width="24" style="261" customWidth="1"/>
    <col min="17" max="16384" width="0" style="261" hidden="1"/>
  </cols>
  <sheetData>
    <row r="1" spans="1:16" ht="16.5" customHeight="1" x14ac:dyDescent="0.15">
      <c r="A1" s="260"/>
      <c r="B1" s="260"/>
      <c r="C1" s="260"/>
      <c r="D1" s="260"/>
      <c r="E1" s="260"/>
      <c r="F1" s="260"/>
      <c r="G1" s="260"/>
      <c r="H1" s="260"/>
      <c r="I1" s="260"/>
      <c r="J1" s="260"/>
      <c r="K1" s="260"/>
      <c r="L1" s="260"/>
      <c r="M1" s="260"/>
      <c r="N1" s="260"/>
      <c r="O1" s="260"/>
      <c r="P1" s="260"/>
    </row>
    <row r="2" spans="1:16" ht="16.5" customHeight="1" x14ac:dyDescent="0.15">
      <c r="A2" s="260"/>
      <c r="B2" s="260"/>
      <c r="C2" s="260"/>
      <c r="D2" s="260"/>
      <c r="E2" s="260"/>
      <c r="F2" s="260"/>
      <c r="G2" s="260"/>
      <c r="H2" s="260"/>
      <c r="I2" s="260"/>
      <c r="J2" s="260"/>
      <c r="K2" s="260"/>
      <c r="L2" s="260"/>
      <c r="M2" s="260"/>
      <c r="N2" s="260"/>
      <c r="O2" s="260"/>
      <c r="P2" s="260"/>
    </row>
    <row r="3" spans="1:16" ht="16.5" customHeight="1" x14ac:dyDescent="0.15">
      <c r="A3" s="260"/>
      <c r="B3" s="260"/>
      <c r="C3" s="260"/>
      <c r="D3" s="260"/>
      <c r="E3" s="260"/>
      <c r="F3" s="260"/>
      <c r="G3" s="260"/>
      <c r="H3" s="260"/>
      <c r="I3" s="260"/>
      <c r="J3" s="260"/>
      <c r="K3" s="260"/>
      <c r="L3" s="260"/>
      <c r="M3" s="260"/>
      <c r="N3" s="260"/>
      <c r="O3" s="260"/>
      <c r="P3" s="260"/>
    </row>
    <row r="4" spans="1:16" ht="16.5" customHeight="1" x14ac:dyDescent="0.15">
      <c r="A4" s="260"/>
      <c r="B4" s="260"/>
      <c r="C4" s="260"/>
      <c r="D4" s="260"/>
      <c r="E4" s="260"/>
      <c r="F4" s="260"/>
      <c r="G4" s="260"/>
      <c r="H4" s="260"/>
      <c r="I4" s="260"/>
      <c r="J4" s="260"/>
      <c r="K4" s="260"/>
      <c r="L4" s="260"/>
      <c r="M4" s="260"/>
      <c r="N4" s="260"/>
      <c r="O4" s="260"/>
      <c r="P4" s="260"/>
    </row>
    <row r="5" spans="1:16" ht="16.5" customHeight="1" x14ac:dyDescent="0.15">
      <c r="A5" s="260"/>
      <c r="B5" s="260"/>
      <c r="C5" s="260"/>
      <c r="D5" s="260"/>
      <c r="E5" s="260"/>
      <c r="F5" s="260"/>
      <c r="G5" s="260"/>
      <c r="H5" s="260"/>
      <c r="I5" s="260"/>
      <c r="J5" s="260"/>
      <c r="K5" s="260"/>
      <c r="L5" s="260"/>
      <c r="M5" s="260"/>
      <c r="N5" s="260"/>
      <c r="O5" s="260"/>
      <c r="P5" s="260"/>
    </row>
    <row r="6" spans="1:16" ht="16.5" customHeight="1" x14ac:dyDescent="0.15">
      <c r="A6" s="260"/>
      <c r="B6" s="260"/>
      <c r="C6" s="260"/>
      <c r="D6" s="260"/>
      <c r="E6" s="260"/>
      <c r="F6" s="260"/>
      <c r="G6" s="260"/>
      <c r="H6" s="260"/>
      <c r="I6" s="260"/>
      <c r="J6" s="260"/>
      <c r="K6" s="260"/>
      <c r="L6" s="260"/>
      <c r="M6" s="260"/>
      <c r="N6" s="260"/>
      <c r="O6" s="260"/>
      <c r="P6" s="260"/>
    </row>
    <row r="7" spans="1:16" ht="16.5" customHeight="1" x14ac:dyDescent="0.15">
      <c r="A7" s="260"/>
      <c r="B7" s="260"/>
      <c r="C7" s="260"/>
      <c r="D7" s="260"/>
      <c r="E7" s="260"/>
      <c r="F7" s="260"/>
      <c r="G7" s="260"/>
      <c r="H7" s="260"/>
      <c r="I7" s="260"/>
      <c r="J7" s="260"/>
      <c r="K7" s="260"/>
      <c r="L7" s="260"/>
      <c r="M7" s="260"/>
      <c r="N7" s="260"/>
      <c r="O7" s="260"/>
      <c r="P7" s="260"/>
    </row>
    <row r="8" spans="1:16" ht="16.5" customHeight="1" x14ac:dyDescent="0.15">
      <c r="A8" s="260"/>
      <c r="B8" s="260"/>
      <c r="C8" s="260"/>
      <c r="D8" s="260"/>
      <c r="E8" s="260"/>
      <c r="F8" s="260"/>
      <c r="G8" s="260"/>
      <c r="H8" s="260"/>
      <c r="I8" s="260"/>
      <c r="J8" s="260"/>
      <c r="K8" s="260"/>
      <c r="L8" s="260"/>
      <c r="M8" s="260"/>
      <c r="N8" s="260"/>
      <c r="O8" s="260"/>
      <c r="P8" s="260"/>
    </row>
    <row r="9" spans="1:16" ht="16.5" customHeight="1" x14ac:dyDescent="0.15">
      <c r="A9" s="260"/>
      <c r="B9" s="260"/>
      <c r="C9" s="260"/>
      <c r="D9" s="260"/>
      <c r="E9" s="260"/>
      <c r="F9" s="260"/>
      <c r="G9" s="260"/>
      <c r="H9" s="260"/>
      <c r="I9" s="260"/>
      <c r="J9" s="260"/>
      <c r="K9" s="260"/>
      <c r="L9" s="260"/>
      <c r="M9" s="260"/>
      <c r="N9" s="260"/>
      <c r="O9" s="260"/>
      <c r="P9" s="260"/>
    </row>
    <row r="10" spans="1:16" ht="16.5" customHeight="1" x14ac:dyDescent="0.15">
      <c r="A10" s="260"/>
      <c r="B10" s="260"/>
      <c r="C10" s="260"/>
      <c r="D10" s="260"/>
      <c r="E10" s="260"/>
      <c r="F10" s="260"/>
      <c r="G10" s="260"/>
      <c r="H10" s="260"/>
      <c r="I10" s="260"/>
      <c r="J10" s="260"/>
      <c r="K10" s="260"/>
      <c r="L10" s="260"/>
      <c r="M10" s="260"/>
      <c r="N10" s="260"/>
      <c r="O10" s="260"/>
      <c r="P10" s="260"/>
    </row>
    <row r="11" spans="1:16" ht="16.5" customHeight="1" x14ac:dyDescent="0.15">
      <c r="A11" s="260"/>
      <c r="B11" s="260"/>
      <c r="C11" s="260"/>
      <c r="D11" s="260"/>
      <c r="E11" s="260"/>
      <c r="F11" s="260"/>
      <c r="G11" s="260"/>
      <c r="H11" s="260"/>
      <c r="I11" s="260"/>
      <c r="J11" s="260"/>
      <c r="K11" s="260"/>
      <c r="L11" s="260"/>
      <c r="M11" s="260"/>
      <c r="N11" s="260"/>
      <c r="O11" s="260"/>
      <c r="P11" s="260"/>
    </row>
    <row r="12" spans="1:16" ht="16.5" customHeight="1" x14ac:dyDescent="0.15">
      <c r="A12" s="260"/>
      <c r="B12" s="260"/>
      <c r="C12" s="260"/>
      <c r="D12" s="260"/>
      <c r="E12" s="260"/>
      <c r="F12" s="260"/>
      <c r="G12" s="260"/>
      <c r="H12" s="260"/>
      <c r="I12" s="260"/>
      <c r="J12" s="260"/>
      <c r="K12" s="260"/>
      <c r="L12" s="260"/>
      <c r="M12" s="260"/>
      <c r="N12" s="260"/>
      <c r="O12" s="260"/>
      <c r="P12" s="260"/>
    </row>
    <row r="13" spans="1:16" ht="16.5" customHeight="1" x14ac:dyDescent="0.15">
      <c r="A13" s="260"/>
      <c r="B13" s="260"/>
      <c r="C13" s="260"/>
      <c r="D13" s="260"/>
      <c r="E13" s="260"/>
      <c r="F13" s="260"/>
      <c r="G13" s="260"/>
      <c r="H13" s="260"/>
      <c r="I13" s="260"/>
      <c r="J13" s="260"/>
      <c r="K13" s="260"/>
      <c r="L13" s="260"/>
      <c r="M13" s="260"/>
      <c r="N13" s="260"/>
      <c r="O13" s="260"/>
      <c r="P13" s="260"/>
    </row>
    <row r="14" spans="1:16" ht="16.5" customHeight="1" x14ac:dyDescent="0.15">
      <c r="A14" s="260"/>
      <c r="B14" s="260"/>
      <c r="C14" s="260"/>
      <c r="D14" s="260"/>
      <c r="E14" s="260"/>
      <c r="F14" s="260"/>
      <c r="G14" s="260"/>
      <c r="H14" s="260"/>
      <c r="I14" s="260"/>
      <c r="J14" s="260"/>
      <c r="K14" s="260"/>
      <c r="L14" s="260"/>
      <c r="M14" s="260"/>
      <c r="N14" s="260"/>
      <c r="O14" s="260"/>
      <c r="P14" s="260"/>
    </row>
    <row r="15" spans="1:16" ht="16.5" customHeight="1" x14ac:dyDescent="0.15">
      <c r="A15" s="260"/>
      <c r="B15" s="260"/>
      <c r="C15" s="260"/>
      <c r="D15" s="260"/>
      <c r="E15" s="260"/>
      <c r="F15" s="260"/>
      <c r="G15" s="260"/>
      <c r="H15" s="260"/>
      <c r="I15" s="260"/>
      <c r="J15" s="260"/>
      <c r="K15" s="260"/>
      <c r="L15" s="260"/>
      <c r="M15" s="260"/>
      <c r="N15" s="260"/>
      <c r="O15" s="260"/>
      <c r="P15" s="260"/>
    </row>
    <row r="16" spans="1:16" ht="16.5" customHeight="1" x14ac:dyDescent="0.15">
      <c r="A16" s="260"/>
      <c r="B16" s="260"/>
      <c r="C16" s="260"/>
      <c r="D16" s="260"/>
      <c r="E16" s="260"/>
      <c r="F16" s="260"/>
      <c r="G16" s="260"/>
      <c r="H16" s="260"/>
      <c r="I16" s="260"/>
      <c r="J16" s="260"/>
      <c r="K16" s="260"/>
      <c r="L16" s="260"/>
      <c r="M16" s="260"/>
      <c r="N16" s="260"/>
      <c r="O16" s="260"/>
      <c r="P16" s="260"/>
    </row>
    <row r="17" spans="1:16" ht="16.5" customHeight="1" x14ac:dyDescent="0.15">
      <c r="A17" s="260"/>
      <c r="B17" s="260"/>
      <c r="C17" s="260"/>
      <c r="D17" s="260"/>
      <c r="E17" s="260"/>
      <c r="F17" s="260"/>
      <c r="G17" s="260"/>
      <c r="H17" s="260"/>
      <c r="I17" s="260"/>
      <c r="J17" s="260"/>
      <c r="K17" s="260"/>
      <c r="L17" s="260"/>
      <c r="M17" s="260"/>
      <c r="N17" s="260"/>
      <c r="O17" s="260"/>
      <c r="P17" s="260"/>
    </row>
    <row r="18" spans="1:16" ht="16.5" customHeight="1" x14ac:dyDescent="0.15">
      <c r="A18" s="260"/>
      <c r="B18" s="260"/>
      <c r="C18" s="260"/>
      <c r="D18" s="260"/>
      <c r="E18" s="260"/>
      <c r="F18" s="260"/>
      <c r="G18" s="260"/>
      <c r="H18" s="260"/>
      <c r="I18" s="260"/>
      <c r="J18" s="260"/>
      <c r="K18" s="260"/>
      <c r="L18" s="260"/>
      <c r="M18" s="260"/>
      <c r="N18" s="260"/>
      <c r="O18" s="260"/>
      <c r="P18" s="260"/>
    </row>
    <row r="19" spans="1:16" ht="16.5" customHeight="1" x14ac:dyDescent="0.15">
      <c r="A19" s="260"/>
      <c r="B19" s="260"/>
      <c r="C19" s="260"/>
      <c r="D19" s="260"/>
      <c r="E19" s="260"/>
      <c r="F19" s="260"/>
      <c r="G19" s="260"/>
      <c r="H19" s="260"/>
      <c r="I19" s="260"/>
      <c r="J19" s="260"/>
      <c r="K19" s="260"/>
      <c r="L19" s="260"/>
      <c r="M19" s="260"/>
      <c r="N19" s="260"/>
      <c r="O19" s="260"/>
      <c r="P19" s="260"/>
    </row>
    <row r="20" spans="1:16" ht="16.5" customHeight="1" x14ac:dyDescent="0.15">
      <c r="A20" s="260"/>
      <c r="B20" s="260"/>
      <c r="C20" s="260"/>
      <c r="D20" s="260"/>
      <c r="E20" s="260"/>
      <c r="F20" s="260"/>
      <c r="G20" s="260"/>
      <c r="H20" s="260"/>
      <c r="I20" s="260"/>
      <c r="J20" s="260"/>
      <c r="K20" s="260"/>
      <c r="L20" s="260"/>
      <c r="M20" s="260"/>
      <c r="N20" s="260"/>
      <c r="O20" s="260"/>
      <c r="P20" s="260"/>
    </row>
    <row r="21" spans="1:16" ht="16.5" customHeight="1" x14ac:dyDescent="0.15">
      <c r="A21" s="260"/>
      <c r="B21" s="260"/>
      <c r="C21" s="260"/>
      <c r="D21" s="260"/>
      <c r="E21" s="260"/>
      <c r="F21" s="260"/>
      <c r="G21" s="260"/>
      <c r="H21" s="260"/>
      <c r="I21" s="260"/>
      <c r="J21" s="260"/>
      <c r="K21" s="260"/>
      <c r="L21" s="260"/>
      <c r="M21" s="260"/>
      <c r="N21" s="260"/>
      <c r="O21" s="260"/>
      <c r="P21" s="260"/>
    </row>
    <row r="22" spans="1:16" ht="16.5" customHeight="1" x14ac:dyDescent="0.15">
      <c r="A22" s="260"/>
      <c r="B22" s="260"/>
      <c r="C22" s="260"/>
      <c r="D22" s="260"/>
      <c r="E22" s="260"/>
      <c r="F22" s="260"/>
      <c r="G22" s="260"/>
      <c r="H22" s="260"/>
      <c r="I22" s="260"/>
      <c r="J22" s="260"/>
      <c r="K22" s="260"/>
      <c r="L22" s="260"/>
      <c r="M22" s="260"/>
      <c r="N22" s="260"/>
      <c r="O22" s="260"/>
      <c r="P22" s="260"/>
    </row>
    <row r="23" spans="1:16" ht="16.5" customHeight="1" x14ac:dyDescent="0.15">
      <c r="A23" s="260"/>
      <c r="B23" s="260"/>
      <c r="C23" s="260"/>
      <c r="D23" s="260"/>
      <c r="E23" s="260"/>
      <c r="F23" s="260"/>
      <c r="G23" s="260"/>
      <c r="H23" s="260"/>
      <c r="I23" s="260"/>
      <c r="J23" s="260"/>
      <c r="K23" s="260"/>
      <c r="L23" s="260"/>
      <c r="M23" s="260"/>
      <c r="N23" s="260"/>
      <c r="O23" s="260"/>
      <c r="P23" s="260"/>
    </row>
    <row r="24" spans="1:16" ht="16.5" customHeight="1" x14ac:dyDescent="0.15">
      <c r="A24" s="260"/>
      <c r="B24" s="260"/>
      <c r="C24" s="260"/>
      <c r="D24" s="260"/>
      <c r="E24" s="260"/>
      <c r="F24" s="260"/>
      <c r="G24" s="260"/>
      <c r="H24" s="260"/>
      <c r="I24" s="260"/>
      <c r="J24" s="260"/>
      <c r="K24" s="260"/>
      <c r="L24" s="260"/>
      <c r="M24" s="260"/>
      <c r="N24" s="260"/>
      <c r="O24" s="260"/>
      <c r="P24" s="260"/>
    </row>
    <row r="25" spans="1:16" ht="16.5" customHeight="1" x14ac:dyDescent="0.15">
      <c r="A25" s="260"/>
      <c r="B25" s="260"/>
      <c r="C25" s="260"/>
      <c r="D25" s="260"/>
      <c r="E25" s="260"/>
      <c r="F25" s="260"/>
      <c r="G25" s="260"/>
      <c r="H25" s="260"/>
      <c r="I25" s="260"/>
      <c r="J25" s="260"/>
      <c r="K25" s="260"/>
      <c r="L25" s="260"/>
      <c r="M25" s="260"/>
      <c r="N25" s="260"/>
      <c r="O25" s="260"/>
      <c r="P25" s="260"/>
    </row>
    <row r="26" spans="1:16" ht="16.5" customHeight="1" x14ac:dyDescent="0.15">
      <c r="A26" s="260"/>
      <c r="B26" s="260"/>
      <c r="C26" s="260"/>
      <c r="D26" s="260"/>
      <c r="E26" s="260"/>
      <c r="F26" s="260"/>
      <c r="G26" s="260"/>
      <c r="H26" s="260"/>
      <c r="I26" s="260"/>
      <c r="J26" s="260"/>
      <c r="K26" s="260"/>
      <c r="L26" s="260"/>
      <c r="M26" s="260"/>
      <c r="N26" s="260"/>
      <c r="O26" s="260"/>
      <c r="P26" s="260"/>
    </row>
    <row r="27" spans="1:16" ht="16.5" customHeight="1" x14ac:dyDescent="0.15">
      <c r="A27" s="260"/>
      <c r="B27" s="260"/>
      <c r="C27" s="260"/>
      <c r="D27" s="260"/>
      <c r="E27" s="260"/>
      <c r="F27" s="260"/>
      <c r="G27" s="260"/>
      <c r="H27" s="260"/>
      <c r="I27" s="260"/>
      <c r="J27" s="260"/>
      <c r="K27" s="260"/>
      <c r="L27" s="260"/>
      <c r="M27" s="260"/>
      <c r="N27" s="260"/>
      <c r="O27" s="260"/>
      <c r="P27" s="260"/>
    </row>
    <row r="28" spans="1:16" ht="16.5" customHeight="1" x14ac:dyDescent="0.15">
      <c r="A28" s="260"/>
      <c r="B28" s="260"/>
      <c r="C28" s="260"/>
      <c r="D28" s="260"/>
      <c r="E28" s="260"/>
      <c r="F28" s="260"/>
      <c r="G28" s="260"/>
      <c r="H28" s="260"/>
      <c r="I28" s="260"/>
      <c r="J28" s="260"/>
      <c r="K28" s="260"/>
      <c r="L28" s="260"/>
      <c r="M28" s="260"/>
      <c r="N28" s="260"/>
      <c r="O28" s="260"/>
      <c r="P28" s="260"/>
    </row>
    <row r="29" spans="1:16" ht="16.5" customHeight="1" x14ac:dyDescent="0.15">
      <c r="A29" s="260"/>
      <c r="B29" s="260"/>
      <c r="C29" s="260"/>
      <c r="D29" s="260"/>
      <c r="E29" s="260"/>
      <c r="F29" s="260"/>
      <c r="G29" s="260"/>
      <c r="H29" s="260"/>
      <c r="I29" s="260"/>
      <c r="J29" s="260"/>
      <c r="K29" s="260"/>
      <c r="L29" s="260"/>
      <c r="M29" s="260"/>
      <c r="N29" s="260"/>
      <c r="O29" s="260"/>
      <c r="P29" s="260"/>
    </row>
    <row r="30" spans="1:16" ht="16.5" customHeight="1" x14ac:dyDescent="0.15">
      <c r="A30" s="260"/>
      <c r="B30" s="260"/>
      <c r="C30" s="260"/>
      <c r="D30" s="260"/>
      <c r="E30" s="260"/>
      <c r="F30" s="260"/>
      <c r="G30" s="260"/>
      <c r="H30" s="260"/>
      <c r="I30" s="260"/>
      <c r="J30" s="260"/>
      <c r="K30" s="260"/>
      <c r="L30" s="260"/>
      <c r="M30" s="260"/>
      <c r="N30" s="260"/>
      <c r="O30" s="260"/>
      <c r="P30" s="260"/>
    </row>
    <row r="31" spans="1:16" ht="16.5" customHeight="1" x14ac:dyDescent="0.15">
      <c r="A31" s="260"/>
      <c r="B31" s="260"/>
      <c r="C31" s="260"/>
      <c r="D31" s="260"/>
      <c r="E31" s="260"/>
      <c r="F31" s="260"/>
      <c r="G31" s="260"/>
      <c r="H31" s="260"/>
      <c r="I31" s="260"/>
      <c r="J31" s="260"/>
      <c r="K31" s="260"/>
      <c r="L31" s="260"/>
      <c r="M31" s="260"/>
      <c r="N31" s="260"/>
      <c r="O31" s="260"/>
      <c r="P31" s="260"/>
    </row>
    <row r="32" spans="1:16" ht="31.5" customHeight="1" thickBot="1" x14ac:dyDescent="0.2">
      <c r="A32" s="260"/>
      <c r="B32" s="260"/>
      <c r="C32" s="260"/>
      <c r="D32" s="260"/>
      <c r="E32" s="260"/>
      <c r="F32" s="260"/>
      <c r="G32" s="260"/>
      <c r="H32" s="260"/>
      <c r="I32" s="260"/>
      <c r="J32" s="262" t="s">
        <v>484</v>
      </c>
      <c r="K32" s="260"/>
      <c r="L32" s="260"/>
      <c r="M32" s="260"/>
      <c r="N32" s="260"/>
      <c r="O32" s="260"/>
      <c r="P32" s="260"/>
    </row>
    <row r="33" spans="1:16" ht="39" customHeight="1" thickBot="1" x14ac:dyDescent="0.25">
      <c r="A33" s="260"/>
      <c r="B33" s="263" t="s">
        <v>493</v>
      </c>
      <c r="C33" s="264"/>
      <c r="D33" s="264"/>
      <c r="E33" s="265" t="s">
        <v>485</v>
      </c>
      <c r="F33" s="266" t="s">
        <v>4</v>
      </c>
      <c r="G33" s="267" t="s">
        <v>5</v>
      </c>
      <c r="H33" s="267" t="s">
        <v>6</v>
      </c>
      <c r="I33" s="267" t="s">
        <v>7</v>
      </c>
      <c r="J33" s="268" t="s">
        <v>8</v>
      </c>
      <c r="K33" s="260"/>
      <c r="L33" s="260"/>
      <c r="M33" s="260"/>
      <c r="N33" s="260"/>
      <c r="O33" s="260"/>
      <c r="P33" s="260"/>
    </row>
    <row r="34" spans="1:16" ht="39" customHeight="1" x14ac:dyDescent="0.15">
      <c r="A34" s="260"/>
      <c r="B34" s="269"/>
      <c r="C34" s="1182" t="s">
        <v>494</v>
      </c>
      <c r="D34" s="1182"/>
      <c r="E34" s="1183"/>
      <c r="F34" s="270">
        <v>7.36</v>
      </c>
      <c r="G34" s="271">
        <v>6.41</v>
      </c>
      <c r="H34" s="271">
        <v>8.9</v>
      </c>
      <c r="I34" s="271">
        <v>11.28</v>
      </c>
      <c r="J34" s="272">
        <v>11.62</v>
      </c>
      <c r="K34" s="260"/>
      <c r="L34" s="260"/>
      <c r="M34" s="260"/>
      <c r="N34" s="260"/>
      <c r="O34" s="260"/>
      <c r="P34" s="260"/>
    </row>
    <row r="35" spans="1:16" ht="39" customHeight="1" x14ac:dyDescent="0.15">
      <c r="A35" s="260"/>
      <c r="B35" s="273"/>
      <c r="C35" s="1176" t="s">
        <v>495</v>
      </c>
      <c r="D35" s="1177"/>
      <c r="E35" s="1178"/>
      <c r="F35" s="274">
        <v>8.94</v>
      </c>
      <c r="G35" s="275">
        <v>7.96</v>
      </c>
      <c r="H35" s="275">
        <v>14.78</v>
      </c>
      <c r="I35" s="275">
        <v>8.89</v>
      </c>
      <c r="J35" s="276">
        <v>6.28</v>
      </c>
      <c r="K35" s="260"/>
      <c r="L35" s="260"/>
      <c r="M35" s="260"/>
      <c r="N35" s="260"/>
      <c r="O35" s="260"/>
      <c r="P35" s="260"/>
    </row>
    <row r="36" spans="1:16" ht="39" customHeight="1" x14ac:dyDescent="0.15">
      <c r="A36" s="260"/>
      <c r="B36" s="273"/>
      <c r="C36" s="1176" t="s">
        <v>496</v>
      </c>
      <c r="D36" s="1177"/>
      <c r="E36" s="1178"/>
      <c r="F36" s="274">
        <v>2.74</v>
      </c>
      <c r="G36" s="275">
        <v>2.91</v>
      </c>
      <c r="H36" s="275">
        <v>2.29</v>
      </c>
      <c r="I36" s="275">
        <v>1.1000000000000001</v>
      </c>
      <c r="J36" s="276">
        <v>2.29</v>
      </c>
      <c r="K36" s="260"/>
      <c r="L36" s="260"/>
      <c r="M36" s="260"/>
      <c r="N36" s="260"/>
      <c r="O36" s="260"/>
      <c r="P36" s="260"/>
    </row>
    <row r="37" spans="1:16" ht="39" customHeight="1" x14ac:dyDescent="0.15">
      <c r="A37" s="260"/>
      <c r="B37" s="273"/>
      <c r="C37" s="1176" t="s">
        <v>497</v>
      </c>
      <c r="D37" s="1177"/>
      <c r="E37" s="1178"/>
      <c r="F37" s="274">
        <v>1.36</v>
      </c>
      <c r="G37" s="275">
        <v>0.38</v>
      </c>
      <c r="H37" s="275">
        <v>1.33</v>
      </c>
      <c r="I37" s="275">
        <v>1.52</v>
      </c>
      <c r="J37" s="276">
        <v>1.84</v>
      </c>
      <c r="K37" s="260"/>
      <c r="L37" s="260"/>
      <c r="M37" s="260"/>
      <c r="N37" s="260"/>
      <c r="O37" s="260"/>
      <c r="P37" s="260"/>
    </row>
    <row r="38" spans="1:16" ht="39" customHeight="1" x14ac:dyDescent="0.15">
      <c r="A38" s="260"/>
      <c r="B38" s="273"/>
      <c r="C38" s="1176" t="s">
        <v>498</v>
      </c>
      <c r="D38" s="1177"/>
      <c r="E38" s="1178"/>
      <c r="F38" s="274">
        <v>0.4</v>
      </c>
      <c r="G38" s="275">
        <v>0.26</v>
      </c>
      <c r="H38" s="275">
        <v>0.24</v>
      </c>
      <c r="I38" s="275">
        <v>0.28000000000000003</v>
      </c>
      <c r="J38" s="276">
        <v>0.13</v>
      </c>
      <c r="K38" s="260"/>
      <c r="L38" s="260"/>
      <c r="M38" s="260"/>
      <c r="N38" s="260"/>
      <c r="O38" s="260"/>
      <c r="P38" s="260"/>
    </row>
    <row r="39" spans="1:16" ht="39" customHeight="1" x14ac:dyDescent="0.15">
      <c r="A39" s="260"/>
      <c r="B39" s="273"/>
      <c r="C39" s="1176" t="s">
        <v>499</v>
      </c>
      <c r="D39" s="1177"/>
      <c r="E39" s="1178"/>
      <c r="F39" s="274">
        <v>0</v>
      </c>
      <c r="G39" s="275">
        <v>0</v>
      </c>
      <c r="H39" s="275">
        <v>0</v>
      </c>
      <c r="I39" s="275">
        <v>0</v>
      </c>
      <c r="J39" s="276">
        <v>0</v>
      </c>
      <c r="K39" s="260"/>
      <c r="L39" s="260"/>
      <c r="M39" s="260"/>
      <c r="N39" s="260"/>
      <c r="O39" s="260"/>
      <c r="P39" s="260"/>
    </row>
    <row r="40" spans="1:16" ht="39" customHeight="1" x14ac:dyDescent="0.15">
      <c r="A40" s="260"/>
      <c r="B40" s="273"/>
      <c r="C40" s="1176"/>
      <c r="D40" s="1177"/>
      <c r="E40" s="1178"/>
      <c r="F40" s="274"/>
      <c r="G40" s="275"/>
      <c r="H40" s="275"/>
      <c r="I40" s="275"/>
      <c r="J40" s="276"/>
      <c r="K40" s="260"/>
      <c r="L40" s="260"/>
      <c r="M40" s="260"/>
      <c r="N40" s="260"/>
      <c r="O40" s="260"/>
      <c r="P40" s="260"/>
    </row>
    <row r="41" spans="1:16" ht="39" customHeight="1" x14ac:dyDescent="0.15">
      <c r="A41" s="260"/>
      <c r="B41" s="273"/>
      <c r="C41" s="1176"/>
      <c r="D41" s="1177"/>
      <c r="E41" s="1178"/>
      <c r="F41" s="274"/>
      <c r="G41" s="275"/>
      <c r="H41" s="275"/>
      <c r="I41" s="275"/>
      <c r="J41" s="276"/>
      <c r="K41" s="260"/>
      <c r="L41" s="260"/>
      <c r="M41" s="260"/>
      <c r="N41" s="260"/>
      <c r="O41" s="260"/>
      <c r="P41" s="260"/>
    </row>
    <row r="42" spans="1:16" ht="39" customHeight="1" x14ac:dyDescent="0.15">
      <c r="A42" s="260"/>
      <c r="B42" s="277"/>
      <c r="C42" s="1176" t="s">
        <v>500</v>
      </c>
      <c r="D42" s="1177"/>
      <c r="E42" s="1178"/>
      <c r="F42" s="274" t="s">
        <v>444</v>
      </c>
      <c r="G42" s="275" t="s">
        <v>444</v>
      </c>
      <c r="H42" s="275" t="s">
        <v>444</v>
      </c>
      <c r="I42" s="275" t="s">
        <v>444</v>
      </c>
      <c r="J42" s="276" t="s">
        <v>444</v>
      </c>
      <c r="K42" s="260"/>
      <c r="L42" s="260"/>
      <c r="M42" s="260"/>
      <c r="N42" s="260"/>
      <c r="O42" s="260"/>
      <c r="P42" s="260"/>
    </row>
    <row r="43" spans="1:16" ht="39" customHeight="1" thickBot="1" x14ac:dyDescent="0.2">
      <c r="A43" s="260"/>
      <c r="B43" s="278"/>
      <c r="C43" s="1179" t="s">
        <v>501</v>
      </c>
      <c r="D43" s="1180"/>
      <c r="E43" s="1181"/>
      <c r="F43" s="279" t="s">
        <v>444</v>
      </c>
      <c r="G43" s="280" t="s">
        <v>444</v>
      </c>
      <c r="H43" s="280" t="s">
        <v>444</v>
      </c>
      <c r="I43" s="280" t="s">
        <v>444</v>
      </c>
      <c r="J43" s="281" t="s">
        <v>444</v>
      </c>
      <c r="K43" s="260"/>
      <c r="L43" s="260"/>
      <c r="M43" s="260"/>
      <c r="N43" s="260"/>
      <c r="O43" s="260"/>
      <c r="P43" s="260"/>
    </row>
    <row r="44" spans="1:16" ht="39" customHeight="1" x14ac:dyDescent="0.15">
      <c r="A44" s="260"/>
      <c r="B44" s="282" t="s">
        <v>502</v>
      </c>
      <c r="C44" s="283"/>
      <c r="D44" s="284"/>
      <c r="E44" s="284"/>
      <c r="F44" s="285"/>
      <c r="G44" s="285"/>
      <c r="H44" s="285"/>
      <c r="I44" s="285"/>
      <c r="J44" s="285"/>
      <c r="K44" s="260"/>
      <c r="L44" s="260"/>
      <c r="M44" s="260"/>
      <c r="N44" s="260"/>
      <c r="O44" s="260"/>
      <c r="P44" s="260"/>
    </row>
    <row r="45" spans="1:16" ht="18" customHeight="1" x14ac:dyDescent="0.15">
      <c r="A45" s="260"/>
      <c r="B45" s="260"/>
      <c r="C45" s="260"/>
      <c r="D45" s="260"/>
      <c r="E45" s="260"/>
      <c r="F45" s="260"/>
      <c r="G45" s="260"/>
      <c r="H45" s="260"/>
      <c r="I45" s="260"/>
      <c r="J45" s="260"/>
      <c r="K45" s="260"/>
      <c r="L45" s="260"/>
      <c r="M45" s="260"/>
      <c r="N45" s="260"/>
      <c r="O45" s="260"/>
      <c r="P45" s="260"/>
    </row>
  </sheetData>
  <sheetProtection algorithmName="SHA-512" hashValue="8t9rlWjifBu6UDBG0RHOB7Vm8s6GnxNplRcKtAaDiUaMys8tkI3WOEhmRvUyAP7gAOKS6YsWl2UH717yMPEnYQ==" saltValue="LCWRDQMv34aqNjgy1pu8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C4863-2B89-4FC2-BB86-B4FA2F4A4201}">
  <sheetPr>
    <pageSetUpPr fitToPage="1"/>
  </sheetPr>
  <dimension ref="A1:U56"/>
  <sheetViews>
    <sheetView showGridLines="0" topLeftCell="A22" zoomScaleSheetLayoutView="55" workbookViewId="0">
      <selection activeCell="F60" sqref="F60"/>
    </sheetView>
  </sheetViews>
  <sheetFormatPr defaultColWidth="0" defaultRowHeight="12.6" customHeight="1" zeroHeight="1" x14ac:dyDescent="0.15"/>
  <cols>
    <col min="1" max="1" width="6.625" style="287" customWidth="1"/>
    <col min="2" max="3" width="10.875" style="287" customWidth="1"/>
    <col min="4" max="4" width="10" style="287" customWidth="1"/>
    <col min="5" max="10" width="11" style="287" customWidth="1"/>
    <col min="11" max="15" width="13.125" style="287" customWidth="1"/>
    <col min="16" max="21" width="11.5" style="287" customWidth="1"/>
    <col min="22" max="16384" width="0" style="287" hidden="1"/>
  </cols>
  <sheetData>
    <row r="1" spans="1:21" ht="13.5" customHeight="1" x14ac:dyDescent="0.15">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15">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15">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15">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15">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15">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15">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15">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15">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15">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15">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15">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15">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15">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15">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15">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15">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15">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15">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15">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15">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15">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15">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15">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15">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15">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15">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15">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15">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15">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15">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15">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15">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15">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15">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15">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15">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15">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15">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15">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15">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15">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
      <c r="A43" s="286"/>
      <c r="B43" s="286"/>
      <c r="C43" s="286"/>
      <c r="D43" s="286"/>
      <c r="E43" s="286"/>
      <c r="F43" s="286"/>
      <c r="G43" s="286"/>
      <c r="H43" s="286"/>
      <c r="I43" s="286"/>
      <c r="J43" s="286"/>
      <c r="K43" s="286"/>
      <c r="L43" s="286"/>
      <c r="M43" s="286"/>
      <c r="N43" s="286"/>
      <c r="O43" s="288" t="s">
        <v>503</v>
      </c>
      <c r="P43" s="286"/>
      <c r="Q43" s="286"/>
      <c r="R43" s="286"/>
      <c r="S43" s="286"/>
      <c r="T43" s="286"/>
      <c r="U43" s="286"/>
    </row>
    <row r="44" spans="1:21" ht="30.75" customHeight="1" thickBot="1" x14ac:dyDescent="0.2">
      <c r="A44" s="286"/>
      <c r="B44" s="289" t="s">
        <v>504</v>
      </c>
      <c r="C44" s="290"/>
      <c r="D44" s="290"/>
      <c r="E44" s="291"/>
      <c r="F44" s="291"/>
      <c r="G44" s="291"/>
      <c r="H44" s="291"/>
      <c r="I44" s="291"/>
      <c r="J44" s="292" t="s">
        <v>485</v>
      </c>
      <c r="K44" s="293" t="s">
        <v>4</v>
      </c>
      <c r="L44" s="294" t="s">
        <v>5</v>
      </c>
      <c r="M44" s="294" t="s">
        <v>6</v>
      </c>
      <c r="N44" s="294" t="s">
        <v>7</v>
      </c>
      <c r="O44" s="295" t="s">
        <v>8</v>
      </c>
      <c r="P44" s="286"/>
      <c r="Q44" s="286"/>
      <c r="R44" s="286"/>
      <c r="S44" s="286"/>
      <c r="T44" s="286"/>
      <c r="U44" s="286"/>
    </row>
    <row r="45" spans="1:21" ht="30.75" customHeight="1" x14ac:dyDescent="0.15">
      <c r="A45" s="286"/>
      <c r="B45" s="1192" t="s">
        <v>505</v>
      </c>
      <c r="C45" s="1193"/>
      <c r="D45" s="296"/>
      <c r="E45" s="1198" t="s">
        <v>506</v>
      </c>
      <c r="F45" s="1198"/>
      <c r="G45" s="1198"/>
      <c r="H45" s="1198"/>
      <c r="I45" s="1198"/>
      <c r="J45" s="1199"/>
      <c r="K45" s="297">
        <v>450</v>
      </c>
      <c r="L45" s="298">
        <v>441</v>
      </c>
      <c r="M45" s="298">
        <v>420</v>
      </c>
      <c r="N45" s="298">
        <v>430</v>
      </c>
      <c r="O45" s="299">
        <v>432</v>
      </c>
      <c r="P45" s="286"/>
      <c r="Q45" s="286"/>
      <c r="R45" s="286"/>
      <c r="S45" s="286"/>
      <c r="T45" s="286"/>
      <c r="U45" s="286"/>
    </row>
    <row r="46" spans="1:21" ht="30.75" customHeight="1" x14ac:dyDescent="0.15">
      <c r="A46" s="286"/>
      <c r="B46" s="1194"/>
      <c r="C46" s="1195"/>
      <c r="D46" s="300"/>
      <c r="E46" s="1186" t="s">
        <v>507</v>
      </c>
      <c r="F46" s="1186"/>
      <c r="G46" s="1186"/>
      <c r="H46" s="1186"/>
      <c r="I46" s="1186"/>
      <c r="J46" s="1187"/>
      <c r="K46" s="301" t="s">
        <v>444</v>
      </c>
      <c r="L46" s="302" t="s">
        <v>444</v>
      </c>
      <c r="M46" s="302" t="s">
        <v>444</v>
      </c>
      <c r="N46" s="302" t="s">
        <v>444</v>
      </c>
      <c r="O46" s="303" t="s">
        <v>444</v>
      </c>
      <c r="P46" s="286"/>
      <c r="Q46" s="286"/>
      <c r="R46" s="286"/>
      <c r="S46" s="286"/>
      <c r="T46" s="286"/>
      <c r="U46" s="286"/>
    </row>
    <row r="47" spans="1:21" ht="30.75" customHeight="1" x14ac:dyDescent="0.15">
      <c r="A47" s="286"/>
      <c r="B47" s="1194"/>
      <c r="C47" s="1195"/>
      <c r="D47" s="300"/>
      <c r="E47" s="1186" t="s">
        <v>508</v>
      </c>
      <c r="F47" s="1186"/>
      <c r="G47" s="1186"/>
      <c r="H47" s="1186"/>
      <c r="I47" s="1186"/>
      <c r="J47" s="1187"/>
      <c r="K47" s="301" t="s">
        <v>444</v>
      </c>
      <c r="L47" s="302" t="s">
        <v>444</v>
      </c>
      <c r="M47" s="302" t="s">
        <v>444</v>
      </c>
      <c r="N47" s="302" t="s">
        <v>444</v>
      </c>
      <c r="O47" s="303" t="s">
        <v>444</v>
      </c>
      <c r="P47" s="286"/>
      <c r="Q47" s="286"/>
      <c r="R47" s="286"/>
      <c r="S47" s="286"/>
      <c r="T47" s="286"/>
      <c r="U47" s="286"/>
    </row>
    <row r="48" spans="1:21" ht="30.75" customHeight="1" x14ac:dyDescent="0.15">
      <c r="A48" s="286"/>
      <c r="B48" s="1194"/>
      <c r="C48" s="1195"/>
      <c r="D48" s="300"/>
      <c r="E48" s="1186" t="s">
        <v>509</v>
      </c>
      <c r="F48" s="1186"/>
      <c r="G48" s="1186"/>
      <c r="H48" s="1186"/>
      <c r="I48" s="1186"/>
      <c r="J48" s="1187"/>
      <c r="K48" s="301">
        <v>132</v>
      </c>
      <c r="L48" s="302">
        <v>122</v>
      </c>
      <c r="M48" s="302">
        <v>124</v>
      </c>
      <c r="N48" s="302">
        <v>130</v>
      </c>
      <c r="O48" s="303">
        <v>132</v>
      </c>
      <c r="P48" s="286"/>
      <c r="Q48" s="286"/>
      <c r="R48" s="286"/>
      <c r="S48" s="286"/>
      <c r="T48" s="286"/>
      <c r="U48" s="286"/>
    </row>
    <row r="49" spans="1:21" ht="30.75" customHeight="1" x14ac:dyDescent="0.15">
      <c r="A49" s="286"/>
      <c r="B49" s="1194"/>
      <c r="C49" s="1195"/>
      <c r="D49" s="300"/>
      <c r="E49" s="1186" t="s">
        <v>510</v>
      </c>
      <c r="F49" s="1186"/>
      <c r="G49" s="1186"/>
      <c r="H49" s="1186"/>
      <c r="I49" s="1186"/>
      <c r="J49" s="1187"/>
      <c r="K49" s="301">
        <v>51</v>
      </c>
      <c r="L49" s="302">
        <v>52</v>
      </c>
      <c r="M49" s="302">
        <v>55</v>
      </c>
      <c r="N49" s="302">
        <v>69</v>
      </c>
      <c r="O49" s="303">
        <v>81</v>
      </c>
      <c r="P49" s="286"/>
      <c r="Q49" s="286"/>
      <c r="R49" s="286"/>
      <c r="S49" s="286"/>
      <c r="T49" s="286"/>
      <c r="U49" s="286"/>
    </row>
    <row r="50" spans="1:21" ht="30.75" customHeight="1" x14ac:dyDescent="0.15">
      <c r="A50" s="286"/>
      <c r="B50" s="1194"/>
      <c r="C50" s="1195"/>
      <c r="D50" s="300"/>
      <c r="E50" s="1186" t="s">
        <v>511</v>
      </c>
      <c r="F50" s="1186"/>
      <c r="G50" s="1186"/>
      <c r="H50" s="1186"/>
      <c r="I50" s="1186"/>
      <c r="J50" s="1187"/>
      <c r="K50" s="301">
        <v>43</v>
      </c>
      <c r="L50" s="302">
        <v>42</v>
      </c>
      <c r="M50" s="302">
        <v>104</v>
      </c>
      <c r="N50" s="302">
        <v>134</v>
      </c>
      <c r="O50" s="303">
        <v>88</v>
      </c>
      <c r="P50" s="286"/>
      <c r="Q50" s="286"/>
      <c r="R50" s="286"/>
      <c r="S50" s="286"/>
      <c r="T50" s="286"/>
      <c r="U50" s="286"/>
    </row>
    <row r="51" spans="1:21" ht="30.75" customHeight="1" x14ac:dyDescent="0.15">
      <c r="A51" s="286"/>
      <c r="B51" s="1196"/>
      <c r="C51" s="1197"/>
      <c r="D51" s="304"/>
      <c r="E51" s="1186" t="s">
        <v>512</v>
      </c>
      <c r="F51" s="1186"/>
      <c r="G51" s="1186"/>
      <c r="H51" s="1186"/>
      <c r="I51" s="1186"/>
      <c r="J51" s="1187"/>
      <c r="K51" s="301" t="s">
        <v>444</v>
      </c>
      <c r="L51" s="302" t="s">
        <v>444</v>
      </c>
      <c r="M51" s="302" t="s">
        <v>444</v>
      </c>
      <c r="N51" s="302" t="s">
        <v>444</v>
      </c>
      <c r="O51" s="303" t="s">
        <v>444</v>
      </c>
      <c r="P51" s="286"/>
      <c r="Q51" s="286"/>
      <c r="R51" s="286"/>
      <c r="S51" s="286"/>
      <c r="T51" s="286"/>
      <c r="U51" s="286"/>
    </row>
    <row r="52" spans="1:21" ht="30.75" customHeight="1" x14ac:dyDescent="0.15">
      <c r="A52" s="286"/>
      <c r="B52" s="1184" t="s">
        <v>513</v>
      </c>
      <c r="C52" s="1185"/>
      <c r="D52" s="304"/>
      <c r="E52" s="1186" t="s">
        <v>514</v>
      </c>
      <c r="F52" s="1186"/>
      <c r="G52" s="1186"/>
      <c r="H52" s="1186"/>
      <c r="I52" s="1186"/>
      <c r="J52" s="1187"/>
      <c r="K52" s="301">
        <v>343</v>
      </c>
      <c r="L52" s="302">
        <v>364</v>
      </c>
      <c r="M52" s="302">
        <v>358</v>
      </c>
      <c r="N52" s="302">
        <v>373</v>
      </c>
      <c r="O52" s="303">
        <v>380</v>
      </c>
      <c r="P52" s="286"/>
      <c r="Q52" s="286"/>
      <c r="R52" s="286"/>
      <c r="S52" s="286"/>
      <c r="T52" s="286"/>
      <c r="U52" s="286"/>
    </row>
    <row r="53" spans="1:21" ht="30.75" customHeight="1" thickBot="1" x14ac:dyDescent="0.2">
      <c r="A53" s="286"/>
      <c r="B53" s="1188" t="s">
        <v>515</v>
      </c>
      <c r="C53" s="1189"/>
      <c r="D53" s="305"/>
      <c r="E53" s="1190" t="s">
        <v>516</v>
      </c>
      <c r="F53" s="1190"/>
      <c r="G53" s="1190"/>
      <c r="H53" s="1190"/>
      <c r="I53" s="1190"/>
      <c r="J53" s="1191"/>
      <c r="K53" s="306">
        <v>333</v>
      </c>
      <c r="L53" s="307">
        <v>293</v>
      </c>
      <c r="M53" s="307">
        <v>345</v>
      </c>
      <c r="N53" s="307">
        <v>390</v>
      </c>
      <c r="O53" s="308">
        <v>353</v>
      </c>
      <c r="P53" s="286"/>
      <c r="Q53" s="286"/>
      <c r="R53" s="286"/>
      <c r="S53" s="286"/>
      <c r="T53" s="286"/>
      <c r="U53" s="286"/>
    </row>
    <row r="54" spans="1:21" ht="24" customHeight="1" x14ac:dyDescent="0.15">
      <c r="A54" s="286"/>
      <c r="B54" s="309" t="s">
        <v>468</v>
      </c>
      <c r="C54" s="286"/>
      <c r="D54" s="286"/>
      <c r="E54" s="286"/>
      <c r="F54" s="286"/>
      <c r="G54" s="286"/>
      <c r="H54" s="286"/>
      <c r="I54" s="286"/>
      <c r="J54" s="286"/>
      <c r="K54" s="286"/>
      <c r="L54" s="286"/>
      <c r="M54" s="286"/>
      <c r="N54" s="286"/>
      <c r="O54" s="286"/>
      <c r="P54" s="286"/>
      <c r="Q54" s="286"/>
      <c r="R54" s="286"/>
      <c r="S54" s="286"/>
      <c r="T54" s="286"/>
      <c r="U54" s="286"/>
    </row>
    <row r="55" spans="1:21" ht="24" customHeight="1" x14ac:dyDescent="0.15">
      <c r="A55" s="286"/>
      <c r="B55" s="309"/>
      <c r="C55" s="286"/>
      <c r="D55" s="286"/>
      <c r="E55" s="286"/>
      <c r="F55" s="286"/>
      <c r="G55" s="286"/>
      <c r="H55" s="286"/>
      <c r="I55" s="286"/>
      <c r="J55" s="286"/>
      <c r="K55" s="286"/>
      <c r="L55" s="286"/>
      <c r="M55" s="286"/>
      <c r="N55" s="286"/>
      <c r="O55" s="286"/>
      <c r="P55" s="286"/>
      <c r="Q55" s="286"/>
      <c r="R55" s="286"/>
      <c r="S55" s="286"/>
      <c r="T55" s="286"/>
      <c r="U55" s="286"/>
    </row>
    <row r="56" spans="1:21" ht="24" customHeight="1" x14ac:dyDescent="0.15">
      <c r="A56" s="286"/>
      <c r="B56" s="309"/>
      <c r="C56" s="286"/>
      <c r="D56" s="286"/>
      <c r="E56" s="286"/>
      <c r="F56" s="286"/>
      <c r="G56" s="286"/>
      <c r="H56" s="286"/>
      <c r="I56" s="286"/>
      <c r="J56" s="286"/>
      <c r="K56" s="286"/>
      <c r="L56" s="286"/>
      <c r="M56" s="286"/>
      <c r="N56" s="286"/>
      <c r="O56" s="286"/>
      <c r="P56" s="286"/>
      <c r="Q56" s="286"/>
      <c r="R56" s="286"/>
      <c r="S56" s="286"/>
      <c r="T56" s="286"/>
      <c r="U56" s="286"/>
    </row>
  </sheetData>
  <sheetProtection algorithmName="SHA-512" hashValue="I1lfUm8/p2LTfhTqxmkBMHlJoguutsIgA/ZAu/vD5xQJ9hRNhqfzeRytdeUWI7jI7FW3a6M3OFpNGjoazoEjWA==" saltValue="JvnF3z/t8qlqJuBnX0SNm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3FC4BC-51E7-40DD-A38F-460941B3AEA6}">
  <sheetPr>
    <pageSetUpPr fitToPage="1"/>
  </sheetPr>
  <dimension ref="B1:M86"/>
  <sheetViews>
    <sheetView showGridLines="0" topLeftCell="A31" zoomScaleSheetLayoutView="100" workbookViewId="0">
      <selection activeCell="F60" sqref="F60"/>
    </sheetView>
  </sheetViews>
  <sheetFormatPr defaultColWidth="0" defaultRowHeight="13.5"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11" t="s">
        <v>503</v>
      </c>
    </row>
    <row r="40" spans="2:13" ht="27.75" customHeight="1" thickBot="1" x14ac:dyDescent="0.2">
      <c r="B40" s="312" t="s">
        <v>504</v>
      </c>
      <c r="C40" s="313"/>
      <c r="D40" s="313"/>
      <c r="E40" s="314"/>
      <c r="F40" s="314"/>
      <c r="G40" s="314"/>
      <c r="H40" s="315" t="s">
        <v>485</v>
      </c>
      <c r="I40" s="316" t="s">
        <v>4</v>
      </c>
      <c r="J40" s="317" t="s">
        <v>5</v>
      </c>
      <c r="K40" s="317" t="s">
        <v>6</v>
      </c>
      <c r="L40" s="317" t="s">
        <v>7</v>
      </c>
      <c r="M40" s="318" t="s">
        <v>8</v>
      </c>
    </row>
    <row r="41" spans="2:13" ht="27.75" customHeight="1" x14ac:dyDescent="0.15">
      <c r="B41" s="1212" t="s">
        <v>517</v>
      </c>
      <c r="C41" s="1213"/>
      <c r="D41" s="319"/>
      <c r="E41" s="1214" t="s">
        <v>518</v>
      </c>
      <c r="F41" s="1214"/>
      <c r="G41" s="1214"/>
      <c r="H41" s="1215"/>
      <c r="I41" s="320">
        <v>4334</v>
      </c>
      <c r="J41" s="321">
        <v>4171</v>
      </c>
      <c r="K41" s="321">
        <v>4291</v>
      </c>
      <c r="L41" s="321">
        <v>4497</v>
      </c>
      <c r="M41" s="322">
        <v>4424</v>
      </c>
    </row>
    <row r="42" spans="2:13" ht="27.75" customHeight="1" x14ac:dyDescent="0.15">
      <c r="B42" s="1202"/>
      <c r="C42" s="1203"/>
      <c r="D42" s="323"/>
      <c r="E42" s="1206" t="s">
        <v>519</v>
      </c>
      <c r="F42" s="1206"/>
      <c r="G42" s="1206"/>
      <c r="H42" s="1207"/>
      <c r="I42" s="324">
        <v>370</v>
      </c>
      <c r="J42" s="325">
        <v>424</v>
      </c>
      <c r="K42" s="325">
        <v>388</v>
      </c>
      <c r="L42" s="325">
        <v>352</v>
      </c>
      <c r="M42" s="326">
        <v>264</v>
      </c>
    </row>
    <row r="43" spans="2:13" ht="27.75" customHeight="1" x14ac:dyDescent="0.15">
      <c r="B43" s="1202"/>
      <c r="C43" s="1203"/>
      <c r="D43" s="323"/>
      <c r="E43" s="1206" t="s">
        <v>520</v>
      </c>
      <c r="F43" s="1206"/>
      <c r="G43" s="1206"/>
      <c r="H43" s="1207"/>
      <c r="I43" s="324">
        <v>1439</v>
      </c>
      <c r="J43" s="325">
        <v>1197</v>
      </c>
      <c r="K43" s="325">
        <v>1305</v>
      </c>
      <c r="L43" s="325">
        <v>1370</v>
      </c>
      <c r="M43" s="326">
        <v>1343</v>
      </c>
    </row>
    <row r="44" spans="2:13" ht="27.75" customHeight="1" x14ac:dyDescent="0.15">
      <c r="B44" s="1202"/>
      <c r="C44" s="1203"/>
      <c r="D44" s="323"/>
      <c r="E44" s="1206" t="s">
        <v>521</v>
      </c>
      <c r="F44" s="1206"/>
      <c r="G44" s="1206"/>
      <c r="H44" s="1207"/>
      <c r="I44" s="324">
        <v>829</v>
      </c>
      <c r="J44" s="325">
        <v>976</v>
      </c>
      <c r="K44" s="325">
        <v>1019</v>
      </c>
      <c r="L44" s="325">
        <v>977</v>
      </c>
      <c r="M44" s="326">
        <v>903</v>
      </c>
    </row>
    <row r="45" spans="2:13" ht="27.75" customHeight="1" x14ac:dyDescent="0.15">
      <c r="B45" s="1202"/>
      <c r="C45" s="1203"/>
      <c r="D45" s="323"/>
      <c r="E45" s="1206" t="s">
        <v>522</v>
      </c>
      <c r="F45" s="1206"/>
      <c r="G45" s="1206"/>
      <c r="H45" s="1207"/>
      <c r="I45" s="324">
        <v>981</v>
      </c>
      <c r="J45" s="325">
        <v>897</v>
      </c>
      <c r="K45" s="325">
        <v>810</v>
      </c>
      <c r="L45" s="325">
        <v>740</v>
      </c>
      <c r="M45" s="326">
        <v>685</v>
      </c>
    </row>
    <row r="46" spans="2:13" ht="27.75" customHeight="1" x14ac:dyDescent="0.15">
      <c r="B46" s="1202"/>
      <c r="C46" s="1203"/>
      <c r="D46" s="327"/>
      <c r="E46" s="1206" t="s">
        <v>523</v>
      </c>
      <c r="F46" s="1206"/>
      <c r="G46" s="1206"/>
      <c r="H46" s="1207"/>
      <c r="I46" s="324" t="s">
        <v>444</v>
      </c>
      <c r="J46" s="325" t="s">
        <v>444</v>
      </c>
      <c r="K46" s="325" t="s">
        <v>444</v>
      </c>
      <c r="L46" s="325" t="s">
        <v>444</v>
      </c>
      <c r="M46" s="326" t="s">
        <v>444</v>
      </c>
    </row>
    <row r="47" spans="2:13" ht="27.75" customHeight="1" x14ac:dyDescent="0.15">
      <c r="B47" s="1202"/>
      <c r="C47" s="1203"/>
      <c r="D47" s="328"/>
      <c r="E47" s="1216" t="s">
        <v>524</v>
      </c>
      <c r="F47" s="1217"/>
      <c r="G47" s="1217"/>
      <c r="H47" s="1218"/>
      <c r="I47" s="324" t="s">
        <v>444</v>
      </c>
      <c r="J47" s="325" t="s">
        <v>444</v>
      </c>
      <c r="K47" s="325" t="s">
        <v>444</v>
      </c>
      <c r="L47" s="325" t="s">
        <v>444</v>
      </c>
      <c r="M47" s="326" t="s">
        <v>444</v>
      </c>
    </row>
    <row r="48" spans="2:13" ht="27.75" customHeight="1" x14ac:dyDescent="0.15">
      <c r="B48" s="1202"/>
      <c r="C48" s="1203"/>
      <c r="D48" s="323"/>
      <c r="E48" s="1206" t="s">
        <v>525</v>
      </c>
      <c r="F48" s="1206"/>
      <c r="G48" s="1206"/>
      <c r="H48" s="1207"/>
      <c r="I48" s="324" t="s">
        <v>444</v>
      </c>
      <c r="J48" s="325" t="s">
        <v>444</v>
      </c>
      <c r="K48" s="325" t="s">
        <v>444</v>
      </c>
      <c r="L48" s="325" t="s">
        <v>444</v>
      </c>
      <c r="M48" s="326" t="s">
        <v>444</v>
      </c>
    </row>
    <row r="49" spans="2:13" ht="27.75" customHeight="1" x14ac:dyDescent="0.15">
      <c r="B49" s="1204"/>
      <c r="C49" s="1205"/>
      <c r="D49" s="323"/>
      <c r="E49" s="1206" t="s">
        <v>526</v>
      </c>
      <c r="F49" s="1206"/>
      <c r="G49" s="1206"/>
      <c r="H49" s="1207"/>
      <c r="I49" s="324" t="s">
        <v>444</v>
      </c>
      <c r="J49" s="325" t="s">
        <v>444</v>
      </c>
      <c r="K49" s="325" t="s">
        <v>444</v>
      </c>
      <c r="L49" s="325" t="s">
        <v>444</v>
      </c>
      <c r="M49" s="326" t="s">
        <v>444</v>
      </c>
    </row>
    <row r="50" spans="2:13" ht="27.75" customHeight="1" x14ac:dyDescent="0.15">
      <c r="B50" s="1200" t="s">
        <v>527</v>
      </c>
      <c r="C50" s="1201"/>
      <c r="D50" s="329"/>
      <c r="E50" s="1206" t="s">
        <v>528</v>
      </c>
      <c r="F50" s="1206"/>
      <c r="G50" s="1206"/>
      <c r="H50" s="1207"/>
      <c r="I50" s="324">
        <v>2903</v>
      </c>
      <c r="J50" s="325">
        <v>2908</v>
      </c>
      <c r="K50" s="325">
        <v>2901</v>
      </c>
      <c r="L50" s="325">
        <v>3137</v>
      </c>
      <c r="M50" s="326">
        <v>3010</v>
      </c>
    </row>
    <row r="51" spans="2:13" ht="27.75" customHeight="1" x14ac:dyDescent="0.15">
      <c r="B51" s="1202"/>
      <c r="C51" s="1203"/>
      <c r="D51" s="323"/>
      <c r="E51" s="1206" t="s">
        <v>529</v>
      </c>
      <c r="F51" s="1206"/>
      <c r="G51" s="1206"/>
      <c r="H51" s="1207"/>
      <c r="I51" s="324">
        <v>116</v>
      </c>
      <c r="J51" s="325">
        <v>56</v>
      </c>
      <c r="K51" s="325">
        <v>54</v>
      </c>
      <c r="L51" s="325">
        <v>38</v>
      </c>
      <c r="M51" s="326">
        <v>20</v>
      </c>
    </row>
    <row r="52" spans="2:13" ht="27.75" customHeight="1" x14ac:dyDescent="0.15">
      <c r="B52" s="1204"/>
      <c r="C52" s="1205"/>
      <c r="D52" s="323"/>
      <c r="E52" s="1206" t="s">
        <v>530</v>
      </c>
      <c r="F52" s="1206"/>
      <c r="G52" s="1206"/>
      <c r="H52" s="1207"/>
      <c r="I52" s="324">
        <v>4337</v>
      </c>
      <c r="J52" s="325">
        <v>4341</v>
      </c>
      <c r="K52" s="325">
        <v>4356</v>
      </c>
      <c r="L52" s="325">
        <v>4445</v>
      </c>
      <c r="M52" s="326">
        <v>4364</v>
      </c>
    </row>
    <row r="53" spans="2:13" ht="27.75" customHeight="1" thickBot="1" x14ac:dyDescent="0.2">
      <c r="B53" s="1208" t="s">
        <v>515</v>
      </c>
      <c r="C53" s="1209"/>
      <c r="D53" s="330"/>
      <c r="E53" s="1210" t="s">
        <v>531</v>
      </c>
      <c r="F53" s="1210"/>
      <c r="G53" s="1210"/>
      <c r="H53" s="1211"/>
      <c r="I53" s="331">
        <v>596</v>
      </c>
      <c r="J53" s="332">
        <v>360</v>
      </c>
      <c r="K53" s="332">
        <v>502</v>
      </c>
      <c r="L53" s="332">
        <v>316</v>
      </c>
      <c r="M53" s="333">
        <v>226</v>
      </c>
    </row>
    <row r="54" spans="2:13" ht="27.75" customHeight="1" x14ac:dyDescent="0.15">
      <c r="B54" s="334" t="s">
        <v>532</v>
      </c>
      <c r="C54" s="335"/>
      <c r="D54" s="335"/>
      <c r="E54" s="336"/>
      <c r="F54" s="336"/>
      <c r="G54" s="336"/>
      <c r="H54" s="336"/>
      <c r="I54" s="337"/>
      <c r="J54" s="337"/>
      <c r="K54" s="337"/>
      <c r="L54" s="337"/>
      <c r="M54" s="337"/>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P4v7uviJDdWG9Ec/HPlaijieWMyfiSPxoY1dIoZN5mkuJ+DaHzsiDSc4LymMHrpv3K6pQMPMb2/fslpu97RjA==" saltValue="jNiLSNRZXegaj5itDXEt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92439-EA33-419B-B49F-CCC8B4CE7594}">
  <sheetPr>
    <pageSetUpPr fitToPage="1"/>
  </sheetPr>
  <dimension ref="B1:W66"/>
  <sheetViews>
    <sheetView showGridLines="0" tabSelected="1" topLeftCell="I1" zoomScale="70" zoomScaleNormal="70" zoomScaleSheetLayoutView="100" workbookViewId="0">
      <selection activeCell="O26" sqref="O26"/>
    </sheetView>
  </sheetViews>
  <sheetFormatPr defaultRowHeight="0" customHeight="1" zeroHeight="1" x14ac:dyDescent="0.15"/>
  <cols>
    <col min="1" max="1" width="8.25" style="239" customWidth="1"/>
    <col min="2" max="2" width="16.375" style="239" customWidth="1"/>
    <col min="3" max="5" width="26.25" style="239" customWidth="1"/>
    <col min="6" max="8" width="24.25" style="239" customWidth="1"/>
    <col min="9" max="14" width="26" style="239" customWidth="1"/>
    <col min="15" max="15" width="6.12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9" style="239"/>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40"/>
      <c r="C53" s="240"/>
      <c r="D53" s="240"/>
      <c r="E53" s="240"/>
      <c r="F53" s="240"/>
      <c r="G53" s="240"/>
      <c r="H53" s="338" t="s">
        <v>533</v>
      </c>
    </row>
    <row r="54" spans="2:8" ht="29.25" customHeight="1" thickBot="1" x14ac:dyDescent="0.25">
      <c r="B54" s="339" t="s">
        <v>26</v>
      </c>
      <c r="C54" s="340"/>
      <c r="D54" s="340"/>
      <c r="E54" s="341" t="s">
        <v>485</v>
      </c>
      <c r="F54" s="342" t="s">
        <v>6</v>
      </c>
      <c r="G54" s="342" t="s">
        <v>7</v>
      </c>
      <c r="H54" s="343" t="s">
        <v>8</v>
      </c>
    </row>
    <row r="55" spans="2:8" ht="52.5" customHeight="1" x14ac:dyDescent="0.15">
      <c r="B55" s="344"/>
      <c r="C55" s="1227" t="s">
        <v>118</v>
      </c>
      <c r="D55" s="1227"/>
      <c r="E55" s="1228"/>
      <c r="F55" s="345">
        <v>918</v>
      </c>
      <c r="G55" s="345">
        <v>984</v>
      </c>
      <c r="H55" s="346">
        <v>944</v>
      </c>
    </row>
    <row r="56" spans="2:8" ht="52.5" customHeight="1" x14ac:dyDescent="0.15">
      <c r="B56" s="347"/>
      <c r="C56" s="1229" t="s">
        <v>534</v>
      </c>
      <c r="D56" s="1229"/>
      <c r="E56" s="1230"/>
      <c r="F56" s="348">
        <v>134</v>
      </c>
      <c r="G56" s="348">
        <v>134</v>
      </c>
      <c r="H56" s="349">
        <v>134</v>
      </c>
    </row>
    <row r="57" spans="2:8" ht="53.25" customHeight="1" x14ac:dyDescent="0.15">
      <c r="B57" s="347"/>
      <c r="C57" s="1231" t="s">
        <v>123</v>
      </c>
      <c r="D57" s="1231"/>
      <c r="E57" s="1232"/>
      <c r="F57" s="350">
        <v>2462</v>
      </c>
      <c r="G57" s="350">
        <v>1864</v>
      </c>
      <c r="H57" s="351">
        <v>1860</v>
      </c>
    </row>
    <row r="58" spans="2:8" ht="45.75" customHeight="1" x14ac:dyDescent="0.15">
      <c r="B58" s="352"/>
      <c r="C58" s="1219" t="s">
        <v>535</v>
      </c>
      <c r="D58" s="1220"/>
      <c r="E58" s="1221"/>
      <c r="F58" s="353">
        <v>857</v>
      </c>
      <c r="G58" s="353">
        <v>1007</v>
      </c>
      <c r="H58" s="354">
        <v>1007</v>
      </c>
    </row>
    <row r="59" spans="2:8" ht="45.75" customHeight="1" x14ac:dyDescent="0.15">
      <c r="B59" s="352"/>
      <c r="C59" s="1219" t="s">
        <v>536</v>
      </c>
      <c r="D59" s="1220"/>
      <c r="E59" s="1221"/>
      <c r="F59" s="353">
        <v>215</v>
      </c>
      <c r="G59" s="353">
        <v>215</v>
      </c>
      <c r="H59" s="354">
        <v>235</v>
      </c>
    </row>
    <row r="60" spans="2:8" ht="45.75" customHeight="1" x14ac:dyDescent="0.15">
      <c r="B60" s="352"/>
      <c r="C60" s="1219" t="s">
        <v>537</v>
      </c>
      <c r="D60" s="1220"/>
      <c r="E60" s="1221"/>
      <c r="F60" s="353">
        <v>926</v>
      </c>
      <c r="G60" s="353">
        <v>152</v>
      </c>
      <c r="H60" s="354">
        <v>155</v>
      </c>
    </row>
    <row r="61" spans="2:8" ht="45.75" customHeight="1" x14ac:dyDescent="0.15">
      <c r="B61" s="352"/>
      <c r="C61" s="1219" t="s">
        <v>538</v>
      </c>
      <c r="D61" s="1220"/>
      <c r="E61" s="1221"/>
      <c r="F61" s="353">
        <v>167</v>
      </c>
      <c r="G61" s="353">
        <v>130</v>
      </c>
      <c r="H61" s="354">
        <v>125</v>
      </c>
    </row>
    <row r="62" spans="2:8" ht="45.75" customHeight="1" thickBot="1" x14ac:dyDescent="0.2">
      <c r="B62" s="355"/>
      <c r="C62" s="1222" t="s">
        <v>539</v>
      </c>
      <c r="D62" s="1223"/>
      <c r="E62" s="1224"/>
      <c r="F62" s="356">
        <v>0</v>
      </c>
      <c r="G62" s="356">
        <v>100</v>
      </c>
      <c r="H62" s="357">
        <v>100</v>
      </c>
    </row>
    <row r="63" spans="2:8" ht="52.5" customHeight="1" thickBot="1" x14ac:dyDescent="0.2">
      <c r="B63" s="358"/>
      <c r="C63" s="1225" t="s">
        <v>540</v>
      </c>
      <c r="D63" s="1225"/>
      <c r="E63" s="1226"/>
      <c r="F63" s="359">
        <v>3514</v>
      </c>
      <c r="G63" s="359">
        <v>2981</v>
      </c>
      <c r="H63" s="360">
        <v>2938</v>
      </c>
    </row>
    <row r="64" spans="2:8" ht="15" customHeight="1" x14ac:dyDescent="0.15"/>
    <row r="65" ht="0" hidden="1" customHeight="1" x14ac:dyDescent="0.15"/>
    <row r="66" ht="0" hidden="1" customHeight="1" x14ac:dyDescent="0.15"/>
  </sheetData>
  <sheetProtection algorithmName="SHA-512" hashValue="IASdCjpz1BKlAmzX74xR3uQtwaFDlDvqqf1dPjvq/Knn2L7rNPY5i3SJILW9XjFhP0f5qT/A9Fs+3kbmCNSFBA==" saltValue="rf8CUo0IkWBVZz+gjIvR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91"/>
  <sheetViews>
    <sheetView showGridLines="0" topLeftCell="C19" zoomScale="85" zoomScaleNormal="85" zoomScaleSheetLayoutView="55" workbookViewId="0">
      <selection activeCell="DE77" sqref="DE77"/>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233" t="s">
        <v>17</v>
      </c>
      <c r="AO43" s="1234"/>
      <c r="AP43" s="1234"/>
      <c r="AQ43" s="1234"/>
      <c r="AR43" s="1234"/>
      <c r="AS43" s="1234"/>
      <c r="AT43" s="1234"/>
      <c r="AU43" s="1234"/>
      <c r="AV43" s="1234"/>
      <c r="AW43" s="1234"/>
      <c r="AX43" s="1234"/>
      <c r="AY43" s="1234"/>
      <c r="AZ43" s="1234"/>
      <c r="BA43" s="1234"/>
      <c r="BB43" s="1234"/>
      <c r="BC43" s="1234"/>
      <c r="BD43" s="1234"/>
      <c r="BE43" s="1234"/>
      <c r="BF43" s="1234"/>
      <c r="BG43" s="1234"/>
      <c r="BH43" s="1234"/>
      <c r="BI43" s="1234"/>
      <c r="BJ43" s="1234"/>
      <c r="BK43" s="1234"/>
      <c r="BL43" s="1234"/>
      <c r="BM43" s="1234"/>
      <c r="BN43" s="1234"/>
      <c r="BO43" s="1234"/>
      <c r="BP43" s="1234"/>
      <c r="BQ43" s="1234"/>
      <c r="BR43" s="1234"/>
      <c r="BS43" s="1234"/>
      <c r="BT43" s="1234"/>
      <c r="BU43" s="1234"/>
      <c r="BV43" s="1234"/>
      <c r="BW43" s="1234"/>
      <c r="BX43" s="1234"/>
      <c r="BY43" s="1234"/>
      <c r="BZ43" s="1234"/>
      <c r="CA43" s="1234"/>
      <c r="CB43" s="1234"/>
      <c r="CC43" s="1234"/>
      <c r="CD43" s="1234"/>
      <c r="CE43" s="1234"/>
      <c r="CF43" s="1234"/>
      <c r="CG43" s="1234"/>
      <c r="CH43" s="1234"/>
      <c r="CI43" s="1234"/>
      <c r="CJ43" s="1234"/>
      <c r="CK43" s="1234"/>
      <c r="CL43" s="1234"/>
      <c r="CM43" s="1234"/>
      <c r="CN43" s="1234"/>
      <c r="CO43" s="1234"/>
      <c r="CP43" s="1234"/>
      <c r="CQ43" s="1234"/>
      <c r="CR43" s="1234"/>
      <c r="CS43" s="1234"/>
      <c r="CT43" s="1234"/>
      <c r="CU43" s="1234"/>
      <c r="CV43" s="1234"/>
      <c r="CW43" s="1234"/>
      <c r="CX43" s="1234"/>
      <c r="CY43" s="1234"/>
      <c r="CZ43" s="1234"/>
      <c r="DA43" s="1234"/>
      <c r="DB43" s="1234"/>
      <c r="DC43" s="1235"/>
    </row>
    <row r="44" spans="2:109" x14ac:dyDescent="0.15">
      <c r="B44" s="12"/>
      <c r="AN44" s="1236"/>
      <c r="AO44" s="1237"/>
      <c r="AP44" s="1237"/>
      <c r="AQ44" s="1237"/>
      <c r="AR44" s="1237"/>
      <c r="AS44" s="1237"/>
      <c r="AT44" s="1237"/>
      <c r="AU44" s="1237"/>
      <c r="AV44" s="1237"/>
      <c r="AW44" s="1237"/>
      <c r="AX44" s="1237"/>
      <c r="AY44" s="1237"/>
      <c r="AZ44" s="1237"/>
      <c r="BA44" s="1237"/>
      <c r="BB44" s="1237"/>
      <c r="BC44" s="1237"/>
      <c r="BD44" s="1237"/>
      <c r="BE44" s="1237"/>
      <c r="BF44" s="1237"/>
      <c r="BG44" s="1237"/>
      <c r="BH44" s="1237"/>
      <c r="BI44" s="1237"/>
      <c r="BJ44" s="1237"/>
      <c r="BK44" s="1237"/>
      <c r="BL44" s="1237"/>
      <c r="BM44" s="1237"/>
      <c r="BN44" s="1237"/>
      <c r="BO44" s="1237"/>
      <c r="BP44" s="1237"/>
      <c r="BQ44" s="1237"/>
      <c r="BR44" s="1237"/>
      <c r="BS44" s="1237"/>
      <c r="BT44" s="1237"/>
      <c r="BU44" s="1237"/>
      <c r="BV44" s="1237"/>
      <c r="BW44" s="1237"/>
      <c r="BX44" s="1237"/>
      <c r="BY44" s="1237"/>
      <c r="BZ44" s="1237"/>
      <c r="CA44" s="1237"/>
      <c r="CB44" s="1237"/>
      <c r="CC44" s="1237"/>
      <c r="CD44" s="1237"/>
      <c r="CE44" s="1237"/>
      <c r="CF44" s="1237"/>
      <c r="CG44" s="1237"/>
      <c r="CH44" s="1237"/>
      <c r="CI44" s="1237"/>
      <c r="CJ44" s="1237"/>
      <c r="CK44" s="1237"/>
      <c r="CL44" s="1237"/>
      <c r="CM44" s="1237"/>
      <c r="CN44" s="1237"/>
      <c r="CO44" s="1237"/>
      <c r="CP44" s="1237"/>
      <c r="CQ44" s="1237"/>
      <c r="CR44" s="1237"/>
      <c r="CS44" s="1237"/>
      <c r="CT44" s="1237"/>
      <c r="CU44" s="1237"/>
      <c r="CV44" s="1237"/>
      <c r="CW44" s="1237"/>
      <c r="CX44" s="1237"/>
      <c r="CY44" s="1237"/>
      <c r="CZ44" s="1237"/>
      <c r="DA44" s="1237"/>
      <c r="DB44" s="1237"/>
      <c r="DC44" s="1238"/>
    </row>
    <row r="45" spans="2:109" x14ac:dyDescent="0.15">
      <c r="B45" s="12"/>
      <c r="AN45" s="1236"/>
      <c r="AO45" s="1237"/>
      <c r="AP45" s="1237"/>
      <c r="AQ45" s="1237"/>
      <c r="AR45" s="1237"/>
      <c r="AS45" s="1237"/>
      <c r="AT45" s="1237"/>
      <c r="AU45" s="1237"/>
      <c r="AV45" s="1237"/>
      <c r="AW45" s="1237"/>
      <c r="AX45" s="1237"/>
      <c r="AY45" s="1237"/>
      <c r="AZ45" s="1237"/>
      <c r="BA45" s="1237"/>
      <c r="BB45" s="1237"/>
      <c r="BC45" s="1237"/>
      <c r="BD45" s="1237"/>
      <c r="BE45" s="1237"/>
      <c r="BF45" s="1237"/>
      <c r="BG45" s="1237"/>
      <c r="BH45" s="1237"/>
      <c r="BI45" s="1237"/>
      <c r="BJ45" s="1237"/>
      <c r="BK45" s="1237"/>
      <c r="BL45" s="1237"/>
      <c r="BM45" s="1237"/>
      <c r="BN45" s="1237"/>
      <c r="BO45" s="1237"/>
      <c r="BP45" s="1237"/>
      <c r="BQ45" s="1237"/>
      <c r="BR45" s="1237"/>
      <c r="BS45" s="1237"/>
      <c r="BT45" s="1237"/>
      <c r="BU45" s="1237"/>
      <c r="BV45" s="1237"/>
      <c r="BW45" s="1237"/>
      <c r="BX45" s="1237"/>
      <c r="BY45" s="1237"/>
      <c r="BZ45" s="1237"/>
      <c r="CA45" s="1237"/>
      <c r="CB45" s="1237"/>
      <c r="CC45" s="1237"/>
      <c r="CD45" s="1237"/>
      <c r="CE45" s="1237"/>
      <c r="CF45" s="1237"/>
      <c r="CG45" s="1237"/>
      <c r="CH45" s="1237"/>
      <c r="CI45" s="1237"/>
      <c r="CJ45" s="1237"/>
      <c r="CK45" s="1237"/>
      <c r="CL45" s="1237"/>
      <c r="CM45" s="1237"/>
      <c r="CN45" s="1237"/>
      <c r="CO45" s="1237"/>
      <c r="CP45" s="1237"/>
      <c r="CQ45" s="1237"/>
      <c r="CR45" s="1237"/>
      <c r="CS45" s="1237"/>
      <c r="CT45" s="1237"/>
      <c r="CU45" s="1237"/>
      <c r="CV45" s="1237"/>
      <c r="CW45" s="1237"/>
      <c r="CX45" s="1237"/>
      <c r="CY45" s="1237"/>
      <c r="CZ45" s="1237"/>
      <c r="DA45" s="1237"/>
      <c r="DB45" s="1237"/>
      <c r="DC45" s="1238"/>
    </row>
    <row r="46" spans="2:109" x14ac:dyDescent="0.15">
      <c r="B46" s="12"/>
      <c r="AN46" s="1236"/>
      <c r="AO46" s="1237"/>
      <c r="AP46" s="1237"/>
      <c r="AQ46" s="1237"/>
      <c r="AR46" s="1237"/>
      <c r="AS46" s="1237"/>
      <c r="AT46" s="1237"/>
      <c r="AU46" s="1237"/>
      <c r="AV46" s="1237"/>
      <c r="AW46" s="1237"/>
      <c r="AX46" s="1237"/>
      <c r="AY46" s="1237"/>
      <c r="AZ46" s="1237"/>
      <c r="BA46" s="1237"/>
      <c r="BB46" s="1237"/>
      <c r="BC46" s="1237"/>
      <c r="BD46" s="1237"/>
      <c r="BE46" s="1237"/>
      <c r="BF46" s="1237"/>
      <c r="BG46" s="1237"/>
      <c r="BH46" s="1237"/>
      <c r="BI46" s="1237"/>
      <c r="BJ46" s="1237"/>
      <c r="BK46" s="1237"/>
      <c r="BL46" s="1237"/>
      <c r="BM46" s="1237"/>
      <c r="BN46" s="1237"/>
      <c r="BO46" s="1237"/>
      <c r="BP46" s="1237"/>
      <c r="BQ46" s="1237"/>
      <c r="BR46" s="1237"/>
      <c r="BS46" s="1237"/>
      <c r="BT46" s="1237"/>
      <c r="BU46" s="1237"/>
      <c r="BV46" s="1237"/>
      <c r="BW46" s="1237"/>
      <c r="BX46" s="1237"/>
      <c r="BY46" s="1237"/>
      <c r="BZ46" s="1237"/>
      <c r="CA46" s="1237"/>
      <c r="CB46" s="1237"/>
      <c r="CC46" s="1237"/>
      <c r="CD46" s="1237"/>
      <c r="CE46" s="1237"/>
      <c r="CF46" s="1237"/>
      <c r="CG46" s="1237"/>
      <c r="CH46" s="1237"/>
      <c r="CI46" s="1237"/>
      <c r="CJ46" s="1237"/>
      <c r="CK46" s="1237"/>
      <c r="CL46" s="1237"/>
      <c r="CM46" s="1237"/>
      <c r="CN46" s="1237"/>
      <c r="CO46" s="1237"/>
      <c r="CP46" s="1237"/>
      <c r="CQ46" s="1237"/>
      <c r="CR46" s="1237"/>
      <c r="CS46" s="1237"/>
      <c r="CT46" s="1237"/>
      <c r="CU46" s="1237"/>
      <c r="CV46" s="1237"/>
      <c r="CW46" s="1237"/>
      <c r="CX46" s="1237"/>
      <c r="CY46" s="1237"/>
      <c r="CZ46" s="1237"/>
      <c r="DA46" s="1237"/>
      <c r="DB46" s="1237"/>
      <c r="DC46" s="1238"/>
    </row>
    <row r="47" spans="2:109" x14ac:dyDescent="0.15">
      <c r="B47" s="12"/>
      <c r="AN47" s="1239"/>
      <c r="AO47" s="1240"/>
      <c r="AP47" s="1240"/>
      <c r="AQ47" s="1240"/>
      <c r="AR47" s="1240"/>
      <c r="AS47" s="1240"/>
      <c r="AT47" s="1240"/>
      <c r="AU47" s="1240"/>
      <c r="AV47" s="1240"/>
      <c r="AW47" s="1240"/>
      <c r="AX47" s="1240"/>
      <c r="AY47" s="1240"/>
      <c r="AZ47" s="1240"/>
      <c r="BA47" s="1240"/>
      <c r="BB47" s="1240"/>
      <c r="BC47" s="1240"/>
      <c r="BD47" s="1240"/>
      <c r="BE47" s="1240"/>
      <c r="BF47" s="1240"/>
      <c r="BG47" s="1240"/>
      <c r="BH47" s="1240"/>
      <c r="BI47" s="1240"/>
      <c r="BJ47" s="1240"/>
      <c r="BK47" s="1240"/>
      <c r="BL47" s="1240"/>
      <c r="BM47" s="1240"/>
      <c r="BN47" s="1240"/>
      <c r="BO47" s="1240"/>
      <c r="BP47" s="1240"/>
      <c r="BQ47" s="1240"/>
      <c r="BR47" s="1240"/>
      <c r="BS47" s="1240"/>
      <c r="BT47" s="1240"/>
      <c r="BU47" s="1240"/>
      <c r="BV47" s="1240"/>
      <c r="BW47" s="1240"/>
      <c r="BX47" s="1240"/>
      <c r="BY47" s="1240"/>
      <c r="BZ47" s="1240"/>
      <c r="CA47" s="1240"/>
      <c r="CB47" s="1240"/>
      <c r="CC47" s="1240"/>
      <c r="CD47" s="1240"/>
      <c r="CE47" s="1240"/>
      <c r="CF47" s="1240"/>
      <c r="CG47" s="1240"/>
      <c r="CH47" s="1240"/>
      <c r="CI47" s="1240"/>
      <c r="CJ47" s="1240"/>
      <c r="CK47" s="1240"/>
      <c r="CL47" s="1240"/>
      <c r="CM47" s="1240"/>
      <c r="CN47" s="1240"/>
      <c r="CO47" s="1240"/>
      <c r="CP47" s="1240"/>
      <c r="CQ47" s="1240"/>
      <c r="CR47" s="1240"/>
      <c r="CS47" s="1240"/>
      <c r="CT47" s="1240"/>
      <c r="CU47" s="1240"/>
      <c r="CV47" s="1240"/>
      <c r="CW47" s="1240"/>
      <c r="CX47" s="1240"/>
      <c r="CY47" s="1240"/>
      <c r="CZ47" s="1240"/>
      <c r="DA47" s="1240"/>
      <c r="DB47" s="1240"/>
      <c r="DC47" s="1241"/>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242"/>
      <c r="H50" s="1242"/>
      <c r="I50" s="1242"/>
      <c r="J50" s="1242"/>
      <c r="K50" s="22"/>
      <c r="L50" s="22"/>
      <c r="M50" s="23"/>
      <c r="N50" s="23"/>
      <c r="AN50" s="1243"/>
      <c r="AO50" s="1244"/>
      <c r="AP50" s="1244"/>
      <c r="AQ50" s="1244"/>
      <c r="AR50" s="1244"/>
      <c r="AS50" s="1244"/>
      <c r="AT50" s="1244"/>
      <c r="AU50" s="1244"/>
      <c r="AV50" s="1244"/>
      <c r="AW50" s="1244"/>
      <c r="AX50" s="1244"/>
      <c r="AY50" s="1244"/>
      <c r="AZ50" s="1244"/>
      <c r="BA50" s="1244"/>
      <c r="BB50" s="1244"/>
      <c r="BC50" s="1244"/>
      <c r="BD50" s="1244"/>
      <c r="BE50" s="1244"/>
      <c r="BF50" s="1244"/>
      <c r="BG50" s="1244"/>
      <c r="BH50" s="1244"/>
      <c r="BI50" s="1244"/>
      <c r="BJ50" s="1244"/>
      <c r="BK50" s="1244"/>
      <c r="BL50" s="1244"/>
      <c r="BM50" s="1244"/>
      <c r="BN50" s="1244"/>
      <c r="BO50" s="1245"/>
      <c r="BP50" s="1246" t="s">
        <v>4</v>
      </c>
      <c r="BQ50" s="1246"/>
      <c r="BR50" s="1246"/>
      <c r="BS50" s="1246"/>
      <c r="BT50" s="1246"/>
      <c r="BU50" s="1246"/>
      <c r="BV50" s="1246"/>
      <c r="BW50" s="1246"/>
      <c r="BX50" s="1246" t="s">
        <v>5</v>
      </c>
      <c r="BY50" s="1246"/>
      <c r="BZ50" s="1246"/>
      <c r="CA50" s="1246"/>
      <c r="CB50" s="1246"/>
      <c r="CC50" s="1246"/>
      <c r="CD50" s="1246"/>
      <c r="CE50" s="1246"/>
      <c r="CF50" s="1246" t="s">
        <v>6</v>
      </c>
      <c r="CG50" s="1246"/>
      <c r="CH50" s="1246"/>
      <c r="CI50" s="1246"/>
      <c r="CJ50" s="1246"/>
      <c r="CK50" s="1246"/>
      <c r="CL50" s="1246"/>
      <c r="CM50" s="1246"/>
      <c r="CN50" s="1246" t="s">
        <v>7</v>
      </c>
      <c r="CO50" s="1246"/>
      <c r="CP50" s="1246"/>
      <c r="CQ50" s="1246"/>
      <c r="CR50" s="1246"/>
      <c r="CS50" s="1246"/>
      <c r="CT50" s="1246"/>
      <c r="CU50" s="1246"/>
      <c r="CV50" s="1246" t="s">
        <v>8</v>
      </c>
      <c r="CW50" s="1246"/>
      <c r="CX50" s="1246"/>
      <c r="CY50" s="1246"/>
      <c r="CZ50" s="1246"/>
      <c r="DA50" s="1246"/>
      <c r="DB50" s="1246"/>
      <c r="DC50" s="1246"/>
    </row>
    <row r="51" spans="1:109" ht="13.5" customHeight="1" x14ac:dyDescent="0.15">
      <c r="B51" s="12"/>
      <c r="G51" s="1253"/>
      <c r="H51" s="1253"/>
      <c r="I51" s="1251"/>
      <c r="J51" s="1251"/>
      <c r="K51" s="1249"/>
      <c r="L51" s="1249"/>
      <c r="M51" s="1249"/>
      <c r="N51" s="1249"/>
      <c r="AM51" s="21"/>
      <c r="AN51" s="1250" t="s">
        <v>9</v>
      </c>
      <c r="AO51" s="1250"/>
      <c r="AP51" s="1250"/>
      <c r="AQ51" s="1250"/>
      <c r="AR51" s="1250"/>
      <c r="AS51" s="1250"/>
      <c r="AT51" s="1250"/>
      <c r="AU51" s="1250"/>
      <c r="AV51" s="1250"/>
      <c r="AW51" s="1250"/>
      <c r="AX51" s="1250"/>
      <c r="AY51" s="1250"/>
      <c r="AZ51" s="1250"/>
      <c r="BA51" s="1250"/>
      <c r="BB51" s="1250" t="s">
        <v>10</v>
      </c>
      <c r="BC51" s="1250"/>
      <c r="BD51" s="1250"/>
      <c r="BE51" s="1250"/>
      <c r="BF51" s="1250"/>
      <c r="BG51" s="1250"/>
      <c r="BH51" s="1250"/>
      <c r="BI51" s="1250"/>
      <c r="BJ51" s="1250"/>
      <c r="BK51" s="1250"/>
      <c r="BL51" s="1250"/>
      <c r="BM51" s="1250"/>
      <c r="BN51" s="1250"/>
      <c r="BO51" s="1250"/>
      <c r="BP51" s="1247"/>
      <c r="BQ51" s="1248"/>
      <c r="BR51" s="1248"/>
      <c r="BS51" s="1248"/>
      <c r="BT51" s="1248"/>
      <c r="BU51" s="1248"/>
      <c r="BV51" s="1248"/>
      <c r="BW51" s="1248"/>
      <c r="BX51" s="1247"/>
      <c r="BY51" s="1248"/>
      <c r="BZ51" s="1248"/>
      <c r="CA51" s="1248"/>
      <c r="CB51" s="1248"/>
      <c r="CC51" s="1248"/>
      <c r="CD51" s="1248"/>
      <c r="CE51" s="1248"/>
      <c r="CF51" s="1247"/>
      <c r="CG51" s="1248"/>
      <c r="CH51" s="1248"/>
      <c r="CI51" s="1248"/>
      <c r="CJ51" s="1248"/>
      <c r="CK51" s="1248"/>
      <c r="CL51" s="1248"/>
      <c r="CM51" s="1248"/>
      <c r="CN51" s="1248">
        <v>10.1</v>
      </c>
      <c r="CO51" s="1248"/>
      <c r="CP51" s="1248"/>
      <c r="CQ51" s="1248"/>
      <c r="CR51" s="1248"/>
      <c r="CS51" s="1248"/>
      <c r="CT51" s="1248"/>
      <c r="CU51" s="1248"/>
      <c r="CV51" s="1247"/>
      <c r="CW51" s="1248"/>
      <c r="CX51" s="1248"/>
      <c r="CY51" s="1248"/>
      <c r="CZ51" s="1248"/>
      <c r="DA51" s="1248"/>
      <c r="DB51" s="1248"/>
      <c r="DC51" s="1248"/>
    </row>
    <row r="52" spans="1:109" x14ac:dyDescent="0.15">
      <c r="B52" s="12"/>
      <c r="G52" s="1253"/>
      <c r="H52" s="1253"/>
      <c r="I52" s="1251"/>
      <c r="J52" s="1251"/>
      <c r="K52" s="1249"/>
      <c r="L52" s="1249"/>
      <c r="M52" s="1249"/>
      <c r="N52" s="1249"/>
      <c r="AM52" s="21"/>
      <c r="AN52" s="1250"/>
      <c r="AO52" s="1250"/>
      <c r="AP52" s="1250"/>
      <c r="AQ52" s="1250"/>
      <c r="AR52" s="1250"/>
      <c r="AS52" s="1250"/>
      <c r="AT52" s="1250"/>
      <c r="AU52" s="1250"/>
      <c r="AV52" s="1250"/>
      <c r="AW52" s="1250"/>
      <c r="AX52" s="1250"/>
      <c r="AY52" s="1250"/>
      <c r="AZ52" s="1250"/>
      <c r="BA52" s="1250"/>
      <c r="BB52" s="1250"/>
      <c r="BC52" s="1250"/>
      <c r="BD52" s="1250"/>
      <c r="BE52" s="1250"/>
      <c r="BF52" s="1250"/>
      <c r="BG52" s="1250"/>
      <c r="BH52" s="1250"/>
      <c r="BI52" s="1250"/>
      <c r="BJ52" s="1250"/>
      <c r="BK52" s="1250"/>
      <c r="BL52" s="1250"/>
      <c r="BM52" s="1250"/>
      <c r="BN52" s="1250"/>
      <c r="BO52" s="1250"/>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x14ac:dyDescent="0.15">
      <c r="A53" s="20"/>
      <c r="B53" s="12"/>
      <c r="G53" s="1253"/>
      <c r="H53" s="1253"/>
      <c r="I53" s="1242"/>
      <c r="J53" s="1242"/>
      <c r="K53" s="1249"/>
      <c r="L53" s="1249"/>
      <c r="M53" s="1249"/>
      <c r="N53" s="1249"/>
      <c r="AM53" s="21"/>
      <c r="AN53" s="1250"/>
      <c r="AO53" s="1250"/>
      <c r="AP53" s="1250"/>
      <c r="AQ53" s="1250"/>
      <c r="AR53" s="1250"/>
      <c r="AS53" s="1250"/>
      <c r="AT53" s="1250"/>
      <c r="AU53" s="1250"/>
      <c r="AV53" s="1250"/>
      <c r="AW53" s="1250"/>
      <c r="AX53" s="1250"/>
      <c r="AY53" s="1250"/>
      <c r="AZ53" s="1250"/>
      <c r="BA53" s="1250"/>
      <c r="BB53" s="1250" t="s">
        <v>11</v>
      </c>
      <c r="BC53" s="1250"/>
      <c r="BD53" s="1250"/>
      <c r="BE53" s="1250"/>
      <c r="BF53" s="1250"/>
      <c r="BG53" s="1250"/>
      <c r="BH53" s="1250"/>
      <c r="BI53" s="1250"/>
      <c r="BJ53" s="1250"/>
      <c r="BK53" s="1250"/>
      <c r="BL53" s="1250"/>
      <c r="BM53" s="1250"/>
      <c r="BN53" s="1250"/>
      <c r="BO53" s="1250"/>
      <c r="BP53" s="1247"/>
      <c r="BQ53" s="1248"/>
      <c r="BR53" s="1248"/>
      <c r="BS53" s="1248"/>
      <c r="BT53" s="1248"/>
      <c r="BU53" s="1248"/>
      <c r="BV53" s="1248"/>
      <c r="BW53" s="1248"/>
      <c r="BX53" s="1247"/>
      <c r="BY53" s="1248"/>
      <c r="BZ53" s="1248"/>
      <c r="CA53" s="1248"/>
      <c r="CB53" s="1248"/>
      <c r="CC53" s="1248"/>
      <c r="CD53" s="1248"/>
      <c r="CE53" s="1248"/>
      <c r="CF53" s="1247"/>
      <c r="CG53" s="1248"/>
      <c r="CH53" s="1248"/>
      <c r="CI53" s="1248"/>
      <c r="CJ53" s="1248"/>
      <c r="CK53" s="1248"/>
      <c r="CL53" s="1248"/>
      <c r="CM53" s="1248"/>
      <c r="CN53" s="1248">
        <v>59</v>
      </c>
      <c r="CO53" s="1248"/>
      <c r="CP53" s="1248"/>
      <c r="CQ53" s="1248"/>
      <c r="CR53" s="1248"/>
      <c r="CS53" s="1248"/>
      <c r="CT53" s="1248"/>
      <c r="CU53" s="1248"/>
      <c r="CV53" s="1247"/>
      <c r="CW53" s="1248"/>
      <c r="CX53" s="1248"/>
      <c r="CY53" s="1248"/>
      <c r="CZ53" s="1248"/>
      <c r="DA53" s="1248"/>
      <c r="DB53" s="1248"/>
      <c r="DC53" s="1248"/>
    </row>
    <row r="54" spans="1:109" x14ac:dyDescent="0.15">
      <c r="A54" s="20"/>
      <c r="B54" s="12"/>
      <c r="G54" s="1253"/>
      <c r="H54" s="1253"/>
      <c r="I54" s="1242"/>
      <c r="J54" s="1242"/>
      <c r="K54" s="1249"/>
      <c r="L54" s="1249"/>
      <c r="M54" s="1249"/>
      <c r="N54" s="1249"/>
      <c r="AM54" s="21"/>
      <c r="AN54" s="1250"/>
      <c r="AO54" s="1250"/>
      <c r="AP54" s="1250"/>
      <c r="AQ54" s="1250"/>
      <c r="AR54" s="1250"/>
      <c r="AS54" s="1250"/>
      <c r="AT54" s="1250"/>
      <c r="AU54" s="1250"/>
      <c r="AV54" s="1250"/>
      <c r="AW54" s="1250"/>
      <c r="AX54" s="1250"/>
      <c r="AY54" s="1250"/>
      <c r="AZ54" s="1250"/>
      <c r="BA54" s="1250"/>
      <c r="BB54" s="1250"/>
      <c r="BC54" s="1250"/>
      <c r="BD54" s="1250"/>
      <c r="BE54" s="1250"/>
      <c r="BF54" s="1250"/>
      <c r="BG54" s="1250"/>
      <c r="BH54" s="1250"/>
      <c r="BI54" s="1250"/>
      <c r="BJ54" s="1250"/>
      <c r="BK54" s="1250"/>
      <c r="BL54" s="1250"/>
      <c r="BM54" s="1250"/>
      <c r="BN54" s="1250"/>
      <c r="BO54" s="1250"/>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x14ac:dyDescent="0.15">
      <c r="A55" s="20"/>
      <c r="B55" s="12"/>
      <c r="G55" s="1242"/>
      <c r="H55" s="1242"/>
      <c r="I55" s="1242"/>
      <c r="J55" s="1242"/>
      <c r="K55" s="1249"/>
      <c r="L55" s="1249"/>
      <c r="M55" s="1249"/>
      <c r="N55" s="1249"/>
      <c r="AN55" s="1246" t="s">
        <v>12</v>
      </c>
      <c r="AO55" s="1246"/>
      <c r="AP55" s="1246"/>
      <c r="AQ55" s="1246"/>
      <c r="AR55" s="1246"/>
      <c r="AS55" s="1246"/>
      <c r="AT55" s="1246"/>
      <c r="AU55" s="1246"/>
      <c r="AV55" s="1246"/>
      <c r="AW55" s="1246"/>
      <c r="AX55" s="1246"/>
      <c r="AY55" s="1246"/>
      <c r="AZ55" s="1246"/>
      <c r="BA55" s="1246"/>
      <c r="BB55" s="1250" t="s">
        <v>10</v>
      </c>
      <c r="BC55" s="1250"/>
      <c r="BD55" s="1250"/>
      <c r="BE55" s="1250"/>
      <c r="BF55" s="1250"/>
      <c r="BG55" s="1250"/>
      <c r="BH55" s="1250"/>
      <c r="BI55" s="1250"/>
      <c r="BJ55" s="1250"/>
      <c r="BK55" s="1250"/>
      <c r="BL55" s="1250"/>
      <c r="BM55" s="1250"/>
      <c r="BN55" s="1250"/>
      <c r="BO55" s="1250"/>
      <c r="BP55" s="1247"/>
      <c r="BQ55" s="1248"/>
      <c r="BR55" s="1248"/>
      <c r="BS55" s="1248"/>
      <c r="BT55" s="1248"/>
      <c r="BU55" s="1248"/>
      <c r="BV55" s="1248"/>
      <c r="BW55" s="1248"/>
      <c r="BX55" s="1247"/>
      <c r="BY55" s="1248"/>
      <c r="BZ55" s="1248"/>
      <c r="CA55" s="1248"/>
      <c r="CB55" s="1248"/>
      <c r="CC55" s="1248"/>
      <c r="CD55" s="1248"/>
      <c r="CE55" s="1248"/>
      <c r="CF55" s="1247"/>
      <c r="CG55" s="1248"/>
      <c r="CH55" s="1248"/>
      <c r="CI55" s="1248"/>
      <c r="CJ55" s="1248"/>
      <c r="CK55" s="1248"/>
      <c r="CL55" s="1248"/>
      <c r="CM55" s="1248"/>
      <c r="CN55" s="1248">
        <v>38.5</v>
      </c>
      <c r="CO55" s="1248"/>
      <c r="CP55" s="1248"/>
      <c r="CQ55" s="1248"/>
      <c r="CR55" s="1248"/>
      <c r="CS55" s="1248"/>
      <c r="CT55" s="1248"/>
      <c r="CU55" s="1248"/>
      <c r="CV55" s="1247"/>
      <c r="CW55" s="1248"/>
      <c r="CX55" s="1248"/>
      <c r="CY55" s="1248"/>
      <c r="CZ55" s="1248"/>
      <c r="DA55" s="1248"/>
      <c r="DB55" s="1248"/>
      <c r="DC55" s="1248"/>
    </row>
    <row r="56" spans="1:109" x14ac:dyDescent="0.15">
      <c r="A56" s="20"/>
      <c r="B56" s="12"/>
      <c r="G56" s="1242"/>
      <c r="H56" s="1242"/>
      <c r="I56" s="1242"/>
      <c r="J56" s="1242"/>
      <c r="K56" s="1249"/>
      <c r="L56" s="1249"/>
      <c r="M56" s="1249"/>
      <c r="N56" s="1249"/>
      <c r="AN56" s="1246"/>
      <c r="AO56" s="1246"/>
      <c r="AP56" s="1246"/>
      <c r="AQ56" s="1246"/>
      <c r="AR56" s="1246"/>
      <c r="AS56" s="1246"/>
      <c r="AT56" s="1246"/>
      <c r="AU56" s="1246"/>
      <c r="AV56" s="1246"/>
      <c r="AW56" s="1246"/>
      <c r="AX56" s="1246"/>
      <c r="AY56" s="1246"/>
      <c r="AZ56" s="1246"/>
      <c r="BA56" s="1246"/>
      <c r="BB56" s="1250"/>
      <c r="BC56" s="1250"/>
      <c r="BD56" s="1250"/>
      <c r="BE56" s="1250"/>
      <c r="BF56" s="1250"/>
      <c r="BG56" s="1250"/>
      <c r="BH56" s="1250"/>
      <c r="BI56" s="1250"/>
      <c r="BJ56" s="1250"/>
      <c r="BK56" s="1250"/>
      <c r="BL56" s="1250"/>
      <c r="BM56" s="1250"/>
      <c r="BN56" s="1250"/>
      <c r="BO56" s="1250"/>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20" customFormat="1" x14ac:dyDescent="0.15">
      <c r="B57" s="24"/>
      <c r="G57" s="1242"/>
      <c r="H57" s="1242"/>
      <c r="I57" s="1252"/>
      <c r="J57" s="1252"/>
      <c r="K57" s="1249"/>
      <c r="L57" s="1249"/>
      <c r="M57" s="1249"/>
      <c r="N57" s="1249"/>
      <c r="AM57" s="3"/>
      <c r="AN57" s="1246"/>
      <c r="AO57" s="1246"/>
      <c r="AP57" s="1246"/>
      <c r="AQ57" s="1246"/>
      <c r="AR57" s="1246"/>
      <c r="AS57" s="1246"/>
      <c r="AT57" s="1246"/>
      <c r="AU57" s="1246"/>
      <c r="AV57" s="1246"/>
      <c r="AW57" s="1246"/>
      <c r="AX57" s="1246"/>
      <c r="AY57" s="1246"/>
      <c r="AZ57" s="1246"/>
      <c r="BA57" s="1246"/>
      <c r="BB57" s="1250" t="s">
        <v>11</v>
      </c>
      <c r="BC57" s="1250"/>
      <c r="BD57" s="1250"/>
      <c r="BE57" s="1250"/>
      <c r="BF57" s="1250"/>
      <c r="BG57" s="1250"/>
      <c r="BH57" s="1250"/>
      <c r="BI57" s="1250"/>
      <c r="BJ57" s="1250"/>
      <c r="BK57" s="1250"/>
      <c r="BL57" s="1250"/>
      <c r="BM57" s="1250"/>
      <c r="BN57" s="1250"/>
      <c r="BO57" s="1250"/>
      <c r="BP57" s="1247"/>
      <c r="BQ57" s="1248"/>
      <c r="BR57" s="1248"/>
      <c r="BS57" s="1248"/>
      <c r="BT57" s="1248"/>
      <c r="BU57" s="1248"/>
      <c r="BV57" s="1248"/>
      <c r="BW57" s="1248"/>
      <c r="BX57" s="1247"/>
      <c r="BY57" s="1248"/>
      <c r="BZ57" s="1248"/>
      <c r="CA57" s="1248"/>
      <c r="CB57" s="1248"/>
      <c r="CC57" s="1248"/>
      <c r="CD57" s="1248"/>
      <c r="CE57" s="1248"/>
      <c r="CF57" s="1247"/>
      <c r="CG57" s="1248"/>
      <c r="CH57" s="1248"/>
      <c r="CI57" s="1248"/>
      <c r="CJ57" s="1248"/>
      <c r="CK57" s="1248"/>
      <c r="CL57" s="1248"/>
      <c r="CM57" s="1248"/>
      <c r="CN57" s="1248">
        <v>57.6</v>
      </c>
      <c r="CO57" s="1248"/>
      <c r="CP57" s="1248"/>
      <c r="CQ57" s="1248"/>
      <c r="CR57" s="1248"/>
      <c r="CS57" s="1248"/>
      <c r="CT57" s="1248"/>
      <c r="CU57" s="1248"/>
      <c r="CV57" s="1247"/>
      <c r="CW57" s="1248"/>
      <c r="CX57" s="1248"/>
      <c r="CY57" s="1248"/>
      <c r="CZ57" s="1248"/>
      <c r="DA57" s="1248"/>
      <c r="DB57" s="1248"/>
      <c r="DC57" s="1248"/>
      <c r="DD57" s="25"/>
      <c r="DE57" s="24"/>
    </row>
    <row r="58" spans="1:109" s="20" customFormat="1" x14ac:dyDescent="0.15">
      <c r="A58" s="3"/>
      <c r="B58" s="24"/>
      <c r="G58" s="1242"/>
      <c r="H58" s="1242"/>
      <c r="I58" s="1252"/>
      <c r="J58" s="1252"/>
      <c r="K58" s="1249"/>
      <c r="L58" s="1249"/>
      <c r="M58" s="1249"/>
      <c r="N58" s="1249"/>
      <c r="AM58" s="3"/>
      <c r="AN58" s="1246"/>
      <c r="AO58" s="1246"/>
      <c r="AP58" s="1246"/>
      <c r="AQ58" s="1246"/>
      <c r="AR58" s="1246"/>
      <c r="AS58" s="1246"/>
      <c r="AT58" s="1246"/>
      <c r="AU58" s="1246"/>
      <c r="AV58" s="1246"/>
      <c r="AW58" s="1246"/>
      <c r="AX58" s="1246"/>
      <c r="AY58" s="1246"/>
      <c r="AZ58" s="1246"/>
      <c r="BA58" s="1246"/>
      <c r="BB58" s="1250"/>
      <c r="BC58" s="1250"/>
      <c r="BD58" s="1250"/>
      <c r="BE58" s="1250"/>
      <c r="BF58" s="1250"/>
      <c r="BG58" s="1250"/>
      <c r="BH58" s="1250"/>
      <c r="BI58" s="1250"/>
      <c r="BJ58" s="1250"/>
      <c r="BK58" s="1250"/>
      <c r="BL58" s="1250"/>
      <c r="BM58" s="1250"/>
      <c r="BN58" s="1250"/>
      <c r="BO58" s="1250"/>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233" t="s">
        <v>18</v>
      </c>
      <c r="AO65" s="1234"/>
      <c r="AP65" s="1234"/>
      <c r="AQ65" s="1234"/>
      <c r="AR65" s="1234"/>
      <c r="AS65" s="1234"/>
      <c r="AT65" s="1234"/>
      <c r="AU65" s="1234"/>
      <c r="AV65" s="1234"/>
      <c r="AW65" s="1234"/>
      <c r="AX65" s="1234"/>
      <c r="AY65" s="1234"/>
      <c r="AZ65" s="1234"/>
      <c r="BA65" s="1234"/>
      <c r="BB65" s="1234"/>
      <c r="BC65" s="1234"/>
      <c r="BD65" s="1234"/>
      <c r="BE65" s="1234"/>
      <c r="BF65" s="1234"/>
      <c r="BG65" s="1234"/>
      <c r="BH65" s="1234"/>
      <c r="BI65" s="1234"/>
      <c r="BJ65" s="1234"/>
      <c r="BK65" s="1234"/>
      <c r="BL65" s="1234"/>
      <c r="BM65" s="1234"/>
      <c r="BN65" s="1234"/>
      <c r="BO65" s="1234"/>
      <c r="BP65" s="1234"/>
      <c r="BQ65" s="1234"/>
      <c r="BR65" s="1234"/>
      <c r="BS65" s="1234"/>
      <c r="BT65" s="1234"/>
      <c r="BU65" s="1234"/>
      <c r="BV65" s="1234"/>
      <c r="BW65" s="1234"/>
      <c r="BX65" s="1234"/>
      <c r="BY65" s="1234"/>
      <c r="BZ65" s="1234"/>
      <c r="CA65" s="1234"/>
      <c r="CB65" s="1234"/>
      <c r="CC65" s="1234"/>
      <c r="CD65" s="1234"/>
      <c r="CE65" s="1234"/>
      <c r="CF65" s="1234"/>
      <c r="CG65" s="1234"/>
      <c r="CH65" s="1234"/>
      <c r="CI65" s="1234"/>
      <c r="CJ65" s="1234"/>
      <c r="CK65" s="1234"/>
      <c r="CL65" s="1234"/>
      <c r="CM65" s="1234"/>
      <c r="CN65" s="1234"/>
      <c r="CO65" s="1234"/>
      <c r="CP65" s="1234"/>
      <c r="CQ65" s="1234"/>
      <c r="CR65" s="1234"/>
      <c r="CS65" s="1234"/>
      <c r="CT65" s="1234"/>
      <c r="CU65" s="1234"/>
      <c r="CV65" s="1234"/>
      <c r="CW65" s="1234"/>
      <c r="CX65" s="1234"/>
      <c r="CY65" s="1234"/>
      <c r="CZ65" s="1234"/>
      <c r="DA65" s="1234"/>
      <c r="DB65" s="1234"/>
      <c r="DC65" s="1235"/>
    </row>
    <row r="66" spans="2:107" x14ac:dyDescent="0.15">
      <c r="B66" s="12"/>
      <c r="AN66" s="1236"/>
      <c r="AO66" s="1237"/>
      <c r="AP66" s="1237"/>
      <c r="AQ66" s="1237"/>
      <c r="AR66" s="1237"/>
      <c r="AS66" s="1237"/>
      <c r="AT66" s="1237"/>
      <c r="AU66" s="1237"/>
      <c r="AV66" s="1237"/>
      <c r="AW66" s="1237"/>
      <c r="AX66" s="1237"/>
      <c r="AY66" s="1237"/>
      <c r="AZ66" s="1237"/>
      <c r="BA66" s="1237"/>
      <c r="BB66" s="1237"/>
      <c r="BC66" s="1237"/>
      <c r="BD66" s="1237"/>
      <c r="BE66" s="1237"/>
      <c r="BF66" s="1237"/>
      <c r="BG66" s="1237"/>
      <c r="BH66" s="1237"/>
      <c r="BI66" s="1237"/>
      <c r="BJ66" s="1237"/>
      <c r="BK66" s="1237"/>
      <c r="BL66" s="1237"/>
      <c r="BM66" s="1237"/>
      <c r="BN66" s="1237"/>
      <c r="BO66" s="1237"/>
      <c r="BP66" s="1237"/>
      <c r="BQ66" s="1237"/>
      <c r="BR66" s="1237"/>
      <c r="BS66" s="1237"/>
      <c r="BT66" s="1237"/>
      <c r="BU66" s="1237"/>
      <c r="BV66" s="1237"/>
      <c r="BW66" s="1237"/>
      <c r="BX66" s="1237"/>
      <c r="BY66" s="1237"/>
      <c r="BZ66" s="1237"/>
      <c r="CA66" s="1237"/>
      <c r="CB66" s="1237"/>
      <c r="CC66" s="1237"/>
      <c r="CD66" s="1237"/>
      <c r="CE66" s="1237"/>
      <c r="CF66" s="1237"/>
      <c r="CG66" s="1237"/>
      <c r="CH66" s="1237"/>
      <c r="CI66" s="1237"/>
      <c r="CJ66" s="1237"/>
      <c r="CK66" s="1237"/>
      <c r="CL66" s="1237"/>
      <c r="CM66" s="1237"/>
      <c r="CN66" s="1237"/>
      <c r="CO66" s="1237"/>
      <c r="CP66" s="1237"/>
      <c r="CQ66" s="1237"/>
      <c r="CR66" s="1237"/>
      <c r="CS66" s="1237"/>
      <c r="CT66" s="1237"/>
      <c r="CU66" s="1237"/>
      <c r="CV66" s="1237"/>
      <c r="CW66" s="1237"/>
      <c r="CX66" s="1237"/>
      <c r="CY66" s="1237"/>
      <c r="CZ66" s="1237"/>
      <c r="DA66" s="1237"/>
      <c r="DB66" s="1237"/>
      <c r="DC66" s="1238"/>
    </row>
    <row r="67" spans="2:107" x14ac:dyDescent="0.15">
      <c r="B67" s="12"/>
      <c r="AN67" s="1236"/>
      <c r="AO67" s="1237"/>
      <c r="AP67" s="1237"/>
      <c r="AQ67" s="1237"/>
      <c r="AR67" s="1237"/>
      <c r="AS67" s="1237"/>
      <c r="AT67" s="1237"/>
      <c r="AU67" s="1237"/>
      <c r="AV67" s="1237"/>
      <c r="AW67" s="1237"/>
      <c r="AX67" s="1237"/>
      <c r="AY67" s="1237"/>
      <c r="AZ67" s="1237"/>
      <c r="BA67" s="1237"/>
      <c r="BB67" s="1237"/>
      <c r="BC67" s="1237"/>
      <c r="BD67" s="1237"/>
      <c r="BE67" s="1237"/>
      <c r="BF67" s="1237"/>
      <c r="BG67" s="1237"/>
      <c r="BH67" s="1237"/>
      <c r="BI67" s="1237"/>
      <c r="BJ67" s="1237"/>
      <c r="BK67" s="1237"/>
      <c r="BL67" s="1237"/>
      <c r="BM67" s="1237"/>
      <c r="BN67" s="1237"/>
      <c r="BO67" s="1237"/>
      <c r="BP67" s="1237"/>
      <c r="BQ67" s="1237"/>
      <c r="BR67" s="1237"/>
      <c r="BS67" s="1237"/>
      <c r="BT67" s="1237"/>
      <c r="BU67" s="1237"/>
      <c r="BV67" s="1237"/>
      <c r="BW67" s="1237"/>
      <c r="BX67" s="1237"/>
      <c r="BY67" s="1237"/>
      <c r="BZ67" s="1237"/>
      <c r="CA67" s="1237"/>
      <c r="CB67" s="1237"/>
      <c r="CC67" s="1237"/>
      <c r="CD67" s="1237"/>
      <c r="CE67" s="1237"/>
      <c r="CF67" s="1237"/>
      <c r="CG67" s="1237"/>
      <c r="CH67" s="1237"/>
      <c r="CI67" s="1237"/>
      <c r="CJ67" s="1237"/>
      <c r="CK67" s="1237"/>
      <c r="CL67" s="1237"/>
      <c r="CM67" s="1237"/>
      <c r="CN67" s="1237"/>
      <c r="CO67" s="1237"/>
      <c r="CP67" s="1237"/>
      <c r="CQ67" s="1237"/>
      <c r="CR67" s="1237"/>
      <c r="CS67" s="1237"/>
      <c r="CT67" s="1237"/>
      <c r="CU67" s="1237"/>
      <c r="CV67" s="1237"/>
      <c r="CW67" s="1237"/>
      <c r="CX67" s="1237"/>
      <c r="CY67" s="1237"/>
      <c r="CZ67" s="1237"/>
      <c r="DA67" s="1237"/>
      <c r="DB67" s="1237"/>
      <c r="DC67" s="1238"/>
    </row>
    <row r="68" spans="2:107" x14ac:dyDescent="0.15">
      <c r="B68" s="12"/>
      <c r="AN68" s="1236"/>
      <c r="AO68" s="1237"/>
      <c r="AP68" s="1237"/>
      <c r="AQ68" s="1237"/>
      <c r="AR68" s="1237"/>
      <c r="AS68" s="1237"/>
      <c r="AT68" s="1237"/>
      <c r="AU68" s="1237"/>
      <c r="AV68" s="1237"/>
      <c r="AW68" s="1237"/>
      <c r="AX68" s="1237"/>
      <c r="AY68" s="1237"/>
      <c r="AZ68" s="1237"/>
      <c r="BA68" s="1237"/>
      <c r="BB68" s="1237"/>
      <c r="BC68" s="1237"/>
      <c r="BD68" s="1237"/>
      <c r="BE68" s="1237"/>
      <c r="BF68" s="1237"/>
      <c r="BG68" s="1237"/>
      <c r="BH68" s="1237"/>
      <c r="BI68" s="1237"/>
      <c r="BJ68" s="1237"/>
      <c r="BK68" s="1237"/>
      <c r="BL68" s="1237"/>
      <c r="BM68" s="1237"/>
      <c r="BN68" s="1237"/>
      <c r="BO68" s="1237"/>
      <c r="BP68" s="1237"/>
      <c r="BQ68" s="1237"/>
      <c r="BR68" s="1237"/>
      <c r="BS68" s="1237"/>
      <c r="BT68" s="1237"/>
      <c r="BU68" s="1237"/>
      <c r="BV68" s="1237"/>
      <c r="BW68" s="1237"/>
      <c r="BX68" s="1237"/>
      <c r="BY68" s="1237"/>
      <c r="BZ68" s="1237"/>
      <c r="CA68" s="1237"/>
      <c r="CB68" s="1237"/>
      <c r="CC68" s="1237"/>
      <c r="CD68" s="1237"/>
      <c r="CE68" s="1237"/>
      <c r="CF68" s="1237"/>
      <c r="CG68" s="1237"/>
      <c r="CH68" s="1237"/>
      <c r="CI68" s="1237"/>
      <c r="CJ68" s="1237"/>
      <c r="CK68" s="1237"/>
      <c r="CL68" s="1237"/>
      <c r="CM68" s="1237"/>
      <c r="CN68" s="1237"/>
      <c r="CO68" s="1237"/>
      <c r="CP68" s="1237"/>
      <c r="CQ68" s="1237"/>
      <c r="CR68" s="1237"/>
      <c r="CS68" s="1237"/>
      <c r="CT68" s="1237"/>
      <c r="CU68" s="1237"/>
      <c r="CV68" s="1237"/>
      <c r="CW68" s="1237"/>
      <c r="CX68" s="1237"/>
      <c r="CY68" s="1237"/>
      <c r="CZ68" s="1237"/>
      <c r="DA68" s="1237"/>
      <c r="DB68" s="1237"/>
      <c r="DC68" s="1238"/>
    </row>
    <row r="69" spans="2:107" x14ac:dyDescent="0.15">
      <c r="B69" s="12"/>
      <c r="AN69" s="1239"/>
      <c r="AO69" s="1240"/>
      <c r="AP69" s="1240"/>
      <c r="AQ69" s="1240"/>
      <c r="AR69" s="1240"/>
      <c r="AS69" s="1240"/>
      <c r="AT69" s="1240"/>
      <c r="AU69" s="1240"/>
      <c r="AV69" s="1240"/>
      <c r="AW69" s="1240"/>
      <c r="AX69" s="1240"/>
      <c r="AY69" s="1240"/>
      <c r="AZ69" s="1240"/>
      <c r="BA69" s="1240"/>
      <c r="BB69" s="1240"/>
      <c r="BC69" s="1240"/>
      <c r="BD69" s="1240"/>
      <c r="BE69" s="1240"/>
      <c r="BF69" s="1240"/>
      <c r="BG69" s="1240"/>
      <c r="BH69" s="1240"/>
      <c r="BI69" s="1240"/>
      <c r="BJ69" s="1240"/>
      <c r="BK69" s="1240"/>
      <c r="BL69" s="1240"/>
      <c r="BM69" s="1240"/>
      <c r="BN69" s="1240"/>
      <c r="BO69" s="1240"/>
      <c r="BP69" s="1240"/>
      <c r="BQ69" s="1240"/>
      <c r="BR69" s="1240"/>
      <c r="BS69" s="1240"/>
      <c r="BT69" s="1240"/>
      <c r="BU69" s="1240"/>
      <c r="BV69" s="1240"/>
      <c r="BW69" s="1240"/>
      <c r="BX69" s="1240"/>
      <c r="BY69" s="1240"/>
      <c r="BZ69" s="1240"/>
      <c r="CA69" s="1240"/>
      <c r="CB69" s="1240"/>
      <c r="CC69" s="1240"/>
      <c r="CD69" s="1240"/>
      <c r="CE69" s="1240"/>
      <c r="CF69" s="1240"/>
      <c r="CG69" s="1240"/>
      <c r="CH69" s="1240"/>
      <c r="CI69" s="1240"/>
      <c r="CJ69" s="1240"/>
      <c r="CK69" s="1240"/>
      <c r="CL69" s="1240"/>
      <c r="CM69" s="1240"/>
      <c r="CN69" s="1240"/>
      <c r="CO69" s="1240"/>
      <c r="CP69" s="1240"/>
      <c r="CQ69" s="1240"/>
      <c r="CR69" s="1240"/>
      <c r="CS69" s="1240"/>
      <c r="CT69" s="1240"/>
      <c r="CU69" s="1240"/>
      <c r="CV69" s="1240"/>
      <c r="CW69" s="1240"/>
      <c r="CX69" s="1240"/>
      <c r="CY69" s="1240"/>
      <c r="CZ69" s="1240"/>
      <c r="DA69" s="1240"/>
      <c r="DB69" s="1240"/>
      <c r="DC69" s="1241"/>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242"/>
      <c r="H72" s="1242"/>
      <c r="I72" s="1242"/>
      <c r="J72" s="1242"/>
      <c r="K72" s="22"/>
      <c r="L72" s="22"/>
      <c r="M72" s="23"/>
      <c r="N72" s="23"/>
      <c r="AN72" s="1243"/>
      <c r="AO72" s="1244"/>
      <c r="AP72" s="1244"/>
      <c r="AQ72" s="1244"/>
      <c r="AR72" s="1244"/>
      <c r="AS72" s="1244"/>
      <c r="AT72" s="1244"/>
      <c r="AU72" s="1244"/>
      <c r="AV72" s="1244"/>
      <c r="AW72" s="1244"/>
      <c r="AX72" s="1244"/>
      <c r="AY72" s="1244"/>
      <c r="AZ72" s="1244"/>
      <c r="BA72" s="1244"/>
      <c r="BB72" s="1244"/>
      <c r="BC72" s="1244"/>
      <c r="BD72" s="1244"/>
      <c r="BE72" s="1244"/>
      <c r="BF72" s="1244"/>
      <c r="BG72" s="1244"/>
      <c r="BH72" s="1244"/>
      <c r="BI72" s="1244"/>
      <c r="BJ72" s="1244"/>
      <c r="BK72" s="1244"/>
      <c r="BL72" s="1244"/>
      <c r="BM72" s="1244"/>
      <c r="BN72" s="1244"/>
      <c r="BO72" s="1245"/>
      <c r="BP72" s="1246" t="s">
        <v>4</v>
      </c>
      <c r="BQ72" s="1246"/>
      <c r="BR72" s="1246"/>
      <c r="BS72" s="1246"/>
      <c r="BT72" s="1246"/>
      <c r="BU72" s="1246"/>
      <c r="BV72" s="1246"/>
      <c r="BW72" s="1246"/>
      <c r="BX72" s="1246" t="s">
        <v>5</v>
      </c>
      <c r="BY72" s="1246"/>
      <c r="BZ72" s="1246"/>
      <c r="CA72" s="1246"/>
      <c r="CB72" s="1246"/>
      <c r="CC72" s="1246"/>
      <c r="CD72" s="1246"/>
      <c r="CE72" s="1246"/>
      <c r="CF72" s="1246" t="s">
        <v>6</v>
      </c>
      <c r="CG72" s="1246"/>
      <c r="CH72" s="1246"/>
      <c r="CI72" s="1246"/>
      <c r="CJ72" s="1246"/>
      <c r="CK72" s="1246"/>
      <c r="CL72" s="1246"/>
      <c r="CM72" s="1246"/>
      <c r="CN72" s="1246" t="s">
        <v>7</v>
      </c>
      <c r="CO72" s="1246"/>
      <c r="CP72" s="1246"/>
      <c r="CQ72" s="1246"/>
      <c r="CR72" s="1246"/>
      <c r="CS72" s="1246"/>
      <c r="CT72" s="1246"/>
      <c r="CU72" s="1246"/>
      <c r="CV72" s="1246" t="s">
        <v>8</v>
      </c>
      <c r="CW72" s="1246"/>
      <c r="CX72" s="1246"/>
      <c r="CY72" s="1246"/>
      <c r="CZ72" s="1246"/>
      <c r="DA72" s="1246"/>
      <c r="DB72" s="1246"/>
      <c r="DC72" s="1246"/>
    </row>
    <row r="73" spans="2:107" x14ac:dyDescent="0.15">
      <c r="B73" s="12"/>
      <c r="G73" s="1253"/>
      <c r="H73" s="1253"/>
      <c r="I73" s="1253"/>
      <c r="J73" s="1253"/>
      <c r="K73" s="1254"/>
      <c r="L73" s="1254"/>
      <c r="M73" s="1254"/>
      <c r="N73" s="1254"/>
      <c r="AM73" s="21"/>
      <c r="AN73" s="1250" t="s">
        <v>9</v>
      </c>
      <c r="AO73" s="1250"/>
      <c r="AP73" s="1250"/>
      <c r="AQ73" s="1250"/>
      <c r="AR73" s="1250"/>
      <c r="AS73" s="1250"/>
      <c r="AT73" s="1250"/>
      <c r="AU73" s="1250"/>
      <c r="AV73" s="1250"/>
      <c r="AW73" s="1250"/>
      <c r="AX73" s="1250"/>
      <c r="AY73" s="1250"/>
      <c r="AZ73" s="1250"/>
      <c r="BA73" s="1250"/>
      <c r="BB73" s="1250" t="s">
        <v>10</v>
      </c>
      <c r="BC73" s="1250"/>
      <c r="BD73" s="1250"/>
      <c r="BE73" s="1250"/>
      <c r="BF73" s="1250"/>
      <c r="BG73" s="1250"/>
      <c r="BH73" s="1250"/>
      <c r="BI73" s="1250"/>
      <c r="BJ73" s="1250"/>
      <c r="BK73" s="1250"/>
      <c r="BL73" s="1250"/>
      <c r="BM73" s="1250"/>
      <c r="BN73" s="1250"/>
      <c r="BO73" s="1250"/>
      <c r="BP73" s="1248">
        <v>19.399999999999999</v>
      </c>
      <c r="BQ73" s="1248"/>
      <c r="BR73" s="1248"/>
      <c r="BS73" s="1248"/>
      <c r="BT73" s="1248"/>
      <c r="BU73" s="1248"/>
      <c r="BV73" s="1248"/>
      <c r="BW73" s="1248"/>
      <c r="BX73" s="1248">
        <v>11.8</v>
      </c>
      <c r="BY73" s="1248"/>
      <c r="BZ73" s="1248"/>
      <c r="CA73" s="1248"/>
      <c r="CB73" s="1248"/>
      <c r="CC73" s="1248"/>
      <c r="CD73" s="1248"/>
      <c r="CE73" s="1248"/>
      <c r="CF73" s="1248">
        <v>15.7</v>
      </c>
      <c r="CG73" s="1248"/>
      <c r="CH73" s="1248"/>
      <c r="CI73" s="1248"/>
      <c r="CJ73" s="1248"/>
      <c r="CK73" s="1248"/>
      <c r="CL73" s="1248"/>
      <c r="CM73" s="1248"/>
      <c r="CN73" s="1248">
        <v>10.1</v>
      </c>
      <c r="CO73" s="1248"/>
      <c r="CP73" s="1248"/>
      <c r="CQ73" s="1248"/>
      <c r="CR73" s="1248"/>
      <c r="CS73" s="1248"/>
      <c r="CT73" s="1248"/>
      <c r="CU73" s="1248"/>
      <c r="CV73" s="1248">
        <v>7.4</v>
      </c>
      <c r="CW73" s="1248"/>
      <c r="CX73" s="1248"/>
      <c r="CY73" s="1248"/>
      <c r="CZ73" s="1248"/>
      <c r="DA73" s="1248"/>
      <c r="DB73" s="1248"/>
      <c r="DC73" s="1248"/>
    </row>
    <row r="74" spans="2:107" x14ac:dyDescent="0.15">
      <c r="B74" s="12"/>
      <c r="G74" s="1253"/>
      <c r="H74" s="1253"/>
      <c r="I74" s="1253"/>
      <c r="J74" s="1253"/>
      <c r="K74" s="1254"/>
      <c r="L74" s="1254"/>
      <c r="M74" s="1254"/>
      <c r="N74" s="1254"/>
      <c r="AM74" s="21"/>
      <c r="AN74" s="1250"/>
      <c r="AO74" s="1250"/>
      <c r="AP74" s="1250"/>
      <c r="AQ74" s="1250"/>
      <c r="AR74" s="1250"/>
      <c r="AS74" s="1250"/>
      <c r="AT74" s="1250"/>
      <c r="AU74" s="1250"/>
      <c r="AV74" s="1250"/>
      <c r="AW74" s="1250"/>
      <c r="AX74" s="1250"/>
      <c r="AY74" s="1250"/>
      <c r="AZ74" s="1250"/>
      <c r="BA74" s="1250"/>
      <c r="BB74" s="1250"/>
      <c r="BC74" s="1250"/>
      <c r="BD74" s="1250"/>
      <c r="BE74" s="1250"/>
      <c r="BF74" s="1250"/>
      <c r="BG74" s="1250"/>
      <c r="BH74" s="1250"/>
      <c r="BI74" s="1250"/>
      <c r="BJ74" s="1250"/>
      <c r="BK74" s="1250"/>
      <c r="BL74" s="1250"/>
      <c r="BM74" s="1250"/>
      <c r="BN74" s="1250"/>
      <c r="BO74" s="1250"/>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x14ac:dyDescent="0.15">
      <c r="B75" s="12"/>
      <c r="G75" s="1253"/>
      <c r="H75" s="1253"/>
      <c r="I75" s="1242"/>
      <c r="J75" s="1242"/>
      <c r="K75" s="1249"/>
      <c r="L75" s="1249"/>
      <c r="M75" s="1249"/>
      <c r="N75" s="1249"/>
      <c r="AM75" s="21"/>
      <c r="AN75" s="1250"/>
      <c r="AO75" s="1250"/>
      <c r="AP75" s="1250"/>
      <c r="AQ75" s="1250"/>
      <c r="AR75" s="1250"/>
      <c r="AS75" s="1250"/>
      <c r="AT75" s="1250"/>
      <c r="AU75" s="1250"/>
      <c r="AV75" s="1250"/>
      <c r="AW75" s="1250"/>
      <c r="AX75" s="1250"/>
      <c r="AY75" s="1250"/>
      <c r="AZ75" s="1250"/>
      <c r="BA75" s="1250"/>
      <c r="BB75" s="1250" t="s">
        <v>14</v>
      </c>
      <c r="BC75" s="1250"/>
      <c r="BD75" s="1250"/>
      <c r="BE75" s="1250"/>
      <c r="BF75" s="1250"/>
      <c r="BG75" s="1250"/>
      <c r="BH75" s="1250"/>
      <c r="BI75" s="1250"/>
      <c r="BJ75" s="1250"/>
      <c r="BK75" s="1250"/>
      <c r="BL75" s="1250"/>
      <c r="BM75" s="1250"/>
      <c r="BN75" s="1250"/>
      <c r="BO75" s="1250"/>
      <c r="BP75" s="1248">
        <v>11.8</v>
      </c>
      <c r="BQ75" s="1248"/>
      <c r="BR75" s="1248"/>
      <c r="BS75" s="1248"/>
      <c r="BT75" s="1248"/>
      <c r="BU75" s="1248"/>
      <c r="BV75" s="1248"/>
      <c r="BW75" s="1248"/>
      <c r="BX75" s="1248">
        <v>10.3</v>
      </c>
      <c r="BY75" s="1248"/>
      <c r="BZ75" s="1248"/>
      <c r="CA75" s="1248"/>
      <c r="CB75" s="1248"/>
      <c r="CC75" s="1248"/>
      <c r="CD75" s="1248"/>
      <c r="CE75" s="1248"/>
      <c r="CF75" s="1248">
        <v>10.4</v>
      </c>
      <c r="CG75" s="1248"/>
      <c r="CH75" s="1248"/>
      <c r="CI75" s="1248"/>
      <c r="CJ75" s="1248"/>
      <c r="CK75" s="1248"/>
      <c r="CL75" s="1248"/>
      <c r="CM75" s="1248"/>
      <c r="CN75" s="1248">
        <v>11</v>
      </c>
      <c r="CO75" s="1248"/>
      <c r="CP75" s="1248"/>
      <c r="CQ75" s="1248"/>
      <c r="CR75" s="1248"/>
      <c r="CS75" s="1248"/>
      <c r="CT75" s="1248"/>
      <c r="CU75" s="1248"/>
      <c r="CV75" s="1248">
        <v>11.6</v>
      </c>
      <c r="CW75" s="1248"/>
      <c r="CX75" s="1248"/>
      <c r="CY75" s="1248"/>
      <c r="CZ75" s="1248"/>
      <c r="DA75" s="1248"/>
      <c r="DB75" s="1248"/>
      <c r="DC75" s="1248"/>
    </row>
    <row r="76" spans="2:107" x14ac:dyDescent="0.15">
      <c r="B76" s="12"/>
      <c r="G76" s="1253"/>
      <c r="H76" s="1253"/>
      <c r="I76" s="1242"/>
      <c r="J76" s="1242"/>
      <c r="K76" s="1249"/>
      <c r="L76" s="1249"/>
      <c r="M76" s="1249"/>
      <c r="N76" s="1249"/>
      <c r="AM76" s="21"/>
      <c r="AN76" s="1250"/>
      <c r="AO76" s="1250"/>
      <c r="AP76" s="1250"/>
      <c r="AQ76" s="1250"/>
      <c r="AR76" s="1250"/>
      <c r="AS76" s="1250"/>
      <c r="AT76" s="1250"/>
      <c r="AU76" s="1250"/>
      <c r="AV76" s="1250"/>
      <c r="AW76" s="1250"/>
      <c r="AX76" s="1250"/>
      <c r="AY76" s="1250"/>
      <c r="AZ76" s="1250"/>
      <c r="BA76" s="1250"/>
      <c r="BB76" s="1250"/>
      <c r="BC76" s="1250"/>
      <c r="BD76" s="1250"/>
      <c r="BE76" s="1250"/>
      <c r="BF76" s="1250"/>
      <c r="BG76" s="1250"/>
      <c r="BH76" s="1250"/>
      <c r="BI76" s="1250"/>
      <c r="BJ76" s="1250"/>
      <c r="BK76" s="1250"/>
      <c r="BL76" s="1250"/>
      <c r="BM76" s="1250"/>
      <c r="BN76" s="1250"/>
      <c r="BO76" s="1250"/>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x14ac:dyDescent="0.15">
      <c r="B77" s="12"/>
      <c r="G77" s="1242"/>
      <c r="H77" s="1242"/>
      <c r="I77" s="1242"/>
      <c r="J77" s="1242"/>
      <c r="K77" s="1254"/>
      <c r="L77" s="1254"/>
      <c r="M77" s="1254"/>
      <c r="N77" s="1254"/>
      <c r="AN77" s="1246" t="s">
        <v>12</v>
      </c>
      <c r="AO77" s="1246"/>
      <c r="AP77" s="1246"/>
      <c r="AQ77" s="1246"/>
      <c r="AR77" s="1246"/>
      <c r="AS77" s="1246"/>
      <c r="AT77" s="1246"/>
      <c r="AU77" s="1246"/>
      <c r="AV77" s="1246"/>
      <c r="AW77" s="1246"/>
      <c r="AX77" s="1246"/>
      <c r="AY77" s="1246"/>
      <c r="AZ77" s="1246"/>
      <c r="BA77" s="1246"/>
      <c r="BB77" s="1250" t="s">
        <v>10</v>
      </c>
      <c r="BC77" s="1250"/>
      <c r="BD77" s="1250"/>
      <c r="BE77" s="1250"/>
      <c r="BF77" s="1250"/>
      <c r="BG77" s="1250"/>
      <c r="BH77" s="1250"/>
      <c r="BI77" s="1250"/>
      <c r="BJ77" s="1250"/>
      <c r="BK77" s="1250"/>
      <c r="BL77" s="1250"/>
      <c r="BM77" s="1250"/>
      <c r="BN77" s="1250"/>
      <c r="BO77" s="1250"/>
      <c r="BP77" s="1248">
        <v>24.3</v>
      </c>
      <c r="BQ77" s="1248"/>
      <c r="BR77" s="1248"/>
      <c r="BS77" s="1248"/>
      <c r="BT77" s="1248"/>
      <c r="BU77" s="1248"/>
      <c r="BV77" s="1248"/>
      <c r="BW77" s="1248"/>
      <c r="BX77" s="1248">
        <v>0</v>
      </c>
      <c r="BY77" s="1248"/>
      <c r="BZ77" s="1248"/>
      <c r="CA77" s="1248"/>
      <c r="CB77" s="1248"/>
      <c r="CC77" s="1248"/>
      <c r="CD77" s="1248"/>
      <c r="CE77" s="1248"/>
      <c r="CF77" s="1248">
        <v>20.2</v>
      </c>
      <c r="CG77" s="1248"/>
      <c r="CH77" s="1248"/>
      <c r="CI77" s="1248"/>
      <c r="CJ77" s="1248"/>
      <c r="CK77" s="1248"/>
      <c r="CL77" s="1248"/>
      <c r="CM77" s="1248"/>
      <c r="CN77" s="1248">
        <v>38.5</v>
      </c>
      <c r="CO77" s="1248"/>
      <c r="CP77" s="1248"/>
      <c r="CQ77" s="1248"/>
      <c r="CR77" s="1248"/>
      <c r="CS77" s="1248"/>
      <c r="CT77" s="1248"/>
      <c r="CU77" s="1248"/>
      <c r="CV77" s="1248">
        <v>32.799999999999997</v>
      </c>
      <c r="CW77" s="1248"/>
      <c r="CX77" s="1248"/>
      <c r="CY77" s="1248"/>
      <c r="CZ77" s="1248"/>
      <c r="DA77" s="1248"/>
      <c r="DB77" s="1248"/>
      <c r="DC77" s="1248"/>
    </row>
    <row r="78" spans="2:107" x14ac:dyDescent="0.15">
      <c r="B78" s="12"/>
      <c r="G78" s="1242"/>
      <c r="H78" s="1242"/>
      <c r="I78" s="1242"/>
      <c r="J78" s="1242"/>
      <c r="K78" s="1254"/>
      <c r="L78" s="1254"/>
      <c r="M78" s="1254"/>
      <c r="N78" s="1254"/>
      <c r="AN78" s="1246"/>
      <c r="AO78" s="1246"/>
      <c r="AP78" s="1246"/>
      <c r="AQ78" s="1246"/>
      <c r="AR78" s="1246"/>
      <c r="AS78" s="1246"/>
      <c r="AT78" s="1246"/>
      <c r="AU78" s="1246"/>
      <c r="AV78" s="1246"/>
      <c r="AW78" s="1246"/>
      <c r="AX78" s="1246"/>
      <c r="AY78" s="1246"/>
      <c r="AZ78" s="1246"/>
      <c r="BA78" s="1246"/>
      <c r="BB78" s="1250"/>
      <c r="BC78" s="1250"/>
      <c r="BD78" s="1250"/>
      <c r="BE78" s="1250"/>
      <c r="BF78" s="1250"/>
      <c r="BG78" s="1250"/>
      <c r="BH78" s="1250"/>
      <c r="BI78" s="1250"/>
      <c r="BJ78" s="1250"/>
      <c r="BK78" s="1250"/>
      <c r="BL78" s="1250"/>
      <c r="BM78" s="1250"/>
      <c r="BN78" s="1250"/>
      <c r="BO78" s="1250"/>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x14ac:dyDescent="0.15">
      <c r="B79" s="12"/>
      <c r="G79" s="1242"/>
      <c r="H79" s="1242"/>
      <c r="I79" s="1252"/>
      <c r="J79" s="1252"/>
      <c r="K79" s="1255"/>
      <c r="L79" s="1255"/>
      <c r="M79" s="1255"/>
      <c r="N79" s="1255"/>
      <c r="AN79" s="1246"/>
      <c r="AO79" s="1246"/>
      <c r="AP79" s="1246"/>
      <c r="AQ79" s="1246"/>
      <c r="AR79" s="1246"/>
      <c r="AS79" s="1246"/>
      <c r="AT79" s="1246"/>
      <c r="AU79" s="1246"/>
      <c r="AV79" s="1246"/>
      <c r="AW79" s="1246"/>
      <c r="AX79" s="1246"/>
      <c r="AY79" s="1246"/>
      <c r="AZ79" s="1246"/>
      <c r="BA79" s="1246"/>
      <c r="BB79" s="1250" t="s">
        <v>14</v>
      </c>
      <c r="BC79" s="1250"/>
      <c r="BD79" s="1250"/>
      <c r="BE79" s="1250"/>
      <c r="BF79" s="1250"/>
      <c r="BG79" s="1250"/>
      <c r="BH79" s="1250"/>
      <c r="BI79" s="1250"/>
      <c r="BJ79" s="1250"/>
      <c r="BK79" s="1250"/>
      <c r="BL79" s="1250"/>
      <c r="BM79" s="1250"/>
      <c r="BN79" s="1250"/>
      <c r="BO79" s="1250"/>
      <c r="BP79" s="1248">
        <v>9.8000000000000007</v>
      </c>
      <c r="BQ79" s="1248"/>
      <c r="BR79" s="1248"/>
      <c r="BS79" s="1248"/>
      <c r="BT79" s="1248"/>
      <c r="BU79" s="1248"/>
      <c r="BV79" s="1248"/>
      <c r="BW79" s="1248"/>
      <c r="BX79" s="1248">
        <v>8.5</v>
      </c>
      <c r="BY79" s="1248"/>
      <c r="BZ79" s="1248"/>
      <c r="CA79" s="1248"/>
      <c r="CB79" s="1248"/>
      <c r="CC79" s="1248"/>
      <c r="CD79" s="1248"/>
      <c r="CE79" s="1248"/>
      <c r="CF79" s="1248">
        <v>9.3000000000000007</v>
      </c>
      <c r="CG79" s="1248"/>
      <c r="CH79" s="1248"/>
      <c r="CI79" s="1248"/>
      <c r="CJ79" s="1248"/>
      <c r="CK79" s="1248"/>
      <c r="CL79" s="1248"/>
      <c r="CM79" s="1248"/>
      <c r="CN79" s="1248">
        <v>9.1999999999999993</v>
      </c>
      <c r="CO79" s="1248"/>
      <c r="CP79" s="1248"/>
      <c r="CQ79" s="1248"/>
      <c r="CR79" s="1248"/>
      <c r="CS79" s="1248"/>
      <c r="CT79" s="1248"/>
      <c r="CU79" s="1248"/>
      <c r="CV79" s="1248">
        <v>9.1</v>
      </c>
      <c r="CW79" s="1248"/>
      <c r="CX79" s="1248"/>
      <c r="CY79" s="1248"/>
      <c r="CZ79" s="1248"/>
      <c r="DA79" s="1248"/>
      <c r="DB79" s="1248"/>
      <c r="DC79" s="1248"/>
    </row>
    <row r="80" spans="2:107" x14ac:dyDescent="0.15">
      <c r="B80" s="12"/>
      <c r="G80" s="1242"/>
      <c r="H80" s="1242"/>
      <c r="I80" s="1252"/>
      <c r="J80" s="1252"/>
      <c r="K80" s="1255"/>
      <c r="L80" s="1255"/>
      <c r="M80" s="1255"/>
      <c r="N80" s="1255"/>
      <c r="AN80" s="1246"/>
      <c r="AO80" s="1246"/>
      <c r="AP80" s="1246"/>
      <c r="AQ80" s="1246"/>
      <c r="AR80" s="1246"/>
      <c r="AS80" s="1246"/>
      <c r="AT80" s="1246"/>
      <c r="AU80" s="1246"/>
      <c r="AV80" s="1246"/>
      <c r="AW80" s="1246"/>
      <c r="AX80" s="1246"/>
      <c r="AY80" s="1246"/>
      <c r="AZ80" s="1246"/>
      <c r="BA80" s="1246"/>
      <c r="BB80" s="1250"/>
      <c r="BC80" s="1250"/>
      <c r="BD80" s="1250"/>
      <c r="BE80" s="1250"/>
      <c r="BF80" s="1250"/>
      <c r="BG80" s="1250"/>
      <c r="BH80" s="1250"/>
      <c r="BI80" s="1250"/>
      <c r="BJ80" s="1250"/>
      <c r="BK80" s="1250"/>
      <c r="BL80" s="1250"/>
      <c r="BM80" s="1250"/>
      <c r="BN80" s="1250"/>
      <c r="BO80" s="1250"/>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zCsGWTZIQg40pnOLoKGzqh6lJAWvv2iwUSvWQXhQ8psGqpbIA2QTRT8e5SQ7S54JnWhrZ8nfps8MjAtebI81Yg==" saltValue="cKLIYdlweSi0n5s8iejew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35"/>
  <sheetViews>
    <sheetView showGridLines="0" topLeftCell="A102" zoomScale="70" zoomScaleNormal="70" zoomScaleSheetLayoutView="70"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uZnwfzWShSax+/Wkhk25EfUyNrszprspKbeGStLic7m+AO1eW2A0p7CUaW+YVrt81ux8n1DntnvyJAkupyd5tQ==" saltValue="nzM9T37bXF1CHZDxNNDb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35"/>
  <sheetViews>
    <sheetView showGridLines="0" topLeftCell="A103" zoomScale="70" zoomScaleNormal="70" zoomScaleSheetLayoutView="55" workbookViewId="0"/>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xph+/olmu8AR8UUt08p2h2ijWU+wqepRLGESXYTRrDxq3e//QSZ6iGBJNSVKGQzFrB6Wb3UrKOyQ4lgYWuRnhw==" saltValue="0Zld2CBXqGMn4eD+GZNq4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C566A-025B-416A-A4E2-6918E8133349}">
  <sheetPr>
    <pageSetUpPr fitToPage="1"/>
  </sheetPr>
  <dimension ref="B1:EM53"/>
  <sheetViews>
    <sheetView showGridLines="0" workbookViewId="0">
      <selection activeCell="F60" sqref="F60"/>
    </sheetView>
  </sheetViews>
  <sheetFormatPr defaultColWidth="0" defaultRowHeight="11.25" customHeight="1" zeroHeight="1" x14ac:dyDescent="0.15"/>
  <cols>
    <col min="1" max="95" width="1.625" style="81" customWidth="1"/>
    <col min="96" max="133" width="1.625" style="97" customWidth="1"/>
    <col min="134" max="143" width="1.625" style="81" customWidth="1"/>
    <col min="144" max="16384" width="0" style="81" hidden="1"/>
  </cols>
  <sheetData>
    <row r="1" spans="2:143" ht="22.5" customHeight="1" thickBot="1" x14ac:dyDescent="0.2">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732" t="s">
        <v>146</v>
      </c>
      <c r="DI1" s="733"/>
      <c r="DJ1" s="733"/>
      <c r="DK1" s="733"/>
      <c r="DL1" s="733"/>
      <c r="DM1" s="733"/>
      <c r="DN1" s="734"/>
      <c r="DO1" s="81"/>
      <c r="DP1" s="732" t="s">
        <v>147</v>
      </c>
      <c r="DQ1" s="733"/>
      <c r="DR1" s="733"/>
      <c r="DS1" s="733"/>
      <c r="DT1" s="733"/>
      <c r="DU1" s="733"/>
      <c r="DV1" s="733"/>
      <c r="DW1" s="733"/>
      <c r="DX1" s="733"/>
      <c r="DY1" s="733"/>
      <c r="DZ1" s="733"/>
      <c r="EA1" s="733"/>
      <c r="EB1" s="733"/>
      <c r="EC1" s="734"/>
      <c r="ED1" s="79"/>
      <c r="EE1" s="79"/>
      <c r="EF1" s="79"/>
      <c r="EG1" s="79"/>
      <c r="EH1" s="79"/>
      <c r="EI1" s="79"/>
      <c r="EJ1" s="79"/>
      <c r="EK1" s="79"/>
      <c r="EL1" s="79"/>
      <c r="EM1" s="79"/>
    </row>
    <row r="2" spans="2:143" ht="22.5" customHeight="1" x14ac:dyDescent="0.15">
      <c r="B2" s="82" t="s">
        <v>148</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15">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151</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x14ac:dyDescent="0.15">
      <c r="B4" s="673" t="s">
        <v>26</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29" t="s">
        <v>155</v>
      </c>
      <c r="AQ4" s="729"/>
      <c r="AR4" s="729"/>
      <c r="AS4" s="729"/>
      <c r="AT4" s="729"/>
      <c r="AU4" s="729"/>
      <c r="AV4" s="729"/>
      <c r="AW4" s="729"/>
      <c r="AX4" s="729"/>
      <c r="AY4" s="729"/>
      <c r="AZ4" s="729"/>
      <c r="BA4" s="729"/>
      <c r="BB4" s="729"/>
      <c r="BC4" s="729"/>
      <c r="BD4" s="729"/>
      <c r="BE4" s="729"/>
      <c r="BF4" s="729"/>
      <c r="BG4" s="729" t="s">
        <v>156</v>
      </c>
      <c r="BH4" s="729"/>
      <c r="BI4" s="729"/>
      <c r="BJ4" s="729"/>
      <c r="BK4" s="729"/>
      <c r="BL4" s="729"/>
      <c r="BM4" s="729"/>
      <c r="BN4" s="729"/>
      <c r="BO4" s="729" t="s">
        <v>153</v>
      </c>
      <c r="BP4" s="729"/>
      <c r="BQ4" s="729"/>
      <c r="BR4" s="729"/>
      <c r="BS4" s="729" t="s">
        <v>157</v>
      </c>
      <c r="BT4" s="729"/>
      <c r="BU4" s="729"/>
      <c r="BV4" s="729"/>
      <c r="BW4" s="729"/>
      <c r="BX4" s="729"/>
      <c r="BY4" s="729"/>
      <c r="BZ4" s="729"/>
      <c r="CA4" s="729"/>
      <c r="CB4" s="729"/>
      <c r="CD4" s="716" t="s">
        <v>158</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85" customFormat="1" ht="11.25" customHeight="1" x14ac:dyDescent="0.15">
      <c r="B5" s="692" t="s">
        <v>159</v>
      </c>
      <c r="C5" s="693"/>
      <c r="D5" s="693"/>
      <c r="E5" s="693"/>
      <c r="F5" s="693"/>
      <c r="G5" s="693"/>
      <c r="H5" s="693"/>
      <c r="I5" s="693"/>
      <c r="J5" s="693"/>
      <c r="K5" s="693"/>
      <c r="L5" s="693"/>
      <c r="M5" s="693"/>
      <c r="N5" s="693"/>
      <c r="O5" s="693"/>
      <c r="P5" s="693"/>
      <c r="Q5" s="694"/>
      <c r="R5" s="664">
        <v>1295822</v>
      </c>
      <c r="S5" s="665"/>
      <c r="T5" s="665"/>
      <c r="U5" s="665"/>
      <c r="V5" s="665"/>
      <c r="W5" s="665"/>
      <c r="X5" s="665"/>
      <c r="Y5" s="711"/>
      <c r="Z5" s="730">
        <v>22.9</v>
      </c>
      <c r="AA5" s="730"/>
      <c r="AB5" s="730"/>
      <c r="AC5" s="730"/>
      <c r="AD5" s="731">
        <v>1295822</v>
      </c>
      <c r="AE5" s="731"/>
      <c r="AF5" s="731"/>
      <c r="AG5" s="731"/>
      <c r="AH5" s="731"/>
      <c r="AI5" s="731"/>
      <c r="AJ5" s="731"/>
      <c r="AK5" s="731"/>
      <c r="AL5" s="712">
        <v>40.299999999999997</v>
      </c>
      <c r="AM5" s="681"/>
      <c r="AN5" s="681"/>
      <c r="AO5" s="713"/>
      <c r="AP5" s="692" t="s">
        <v>160</v>
      </c>
      <c r="AQ5" s="693"/>
      <c r="AR5" s="693"/>
      <c r="AS5" s="693"/>
      <c r="AT5" s="693"/>
      <c r="AU5" s="693"/>
      <c r="AV5" s="693"/>
      <c r="AW5" s="693"/>
      <c r="AX5" s="693"/>
      <c r="AY5" s="693"/>
      <c r="AZ5" s="693"/>
      <c r="BA5" s="693"/>
      <c r="BB5" s="693"/>
      <c r="BC5" s="693"/>
      <c r="BD5" s="693"/>
      <c r="BE5" s="693"/>
      <c r="BF5" s="694"/>
      <c r="BG5" s="612">
        <v>1295822</v>
      </c>
      <c r="BH5" s="613"/>
      <c r="BI5" s="613"/>
      <c r="BJ5" s="613"/>
      <c r="BK5" s="613"/>
      <c r="BL5" s="613"/>
      <c r="BM5" s="613"/>
      <c r="BN5" s="614"/>
      <c r="BO5" s="661">
        <v>100</v>
      </c>
      <c r="BP5" s="661"/>
      <c r="BQ5" s="661"/>
      <c r="BR5" s="661"/>
      <c r="BS5" s="662" t="s">
        <v>65</v>
      </c>
      <c r="BT5" s="662"/>
      <c r="BU5" s="662"/>
      <c r="BV5" s="662"/>
      <c r="BW5" s="662"/>
      <c r="BX5" s="662"/>
      <c r="BY5" s="662"/>
      <c r="BZ5" s="662"/>
      <c r="CA5" s="662"/>
      <c r="CB5" s="703"/>
      <c r="CD5" s="716" t="s">
        <v>155</v>
      </c>
      <c r="CE5" s="717"/>
      <c r="CF5" s="717"/>
      <c r="CG5" s="717"/>
      <c r="CH5" s="717"/>
      <c r="CI5" s="717"/>
      <c r="CJ5" s="717"/>
      <c r="CK5" s="717"/>
      <c r="CL5" s="717"/>
      <c r="CM5" s="717"/>
      <c r="CN5" s="717"/>
      <c r="CO5" s="717"/>
      <c r="CP5" s="717"/>
      <c r="CQ5" s="718"/>
      <c r="CR5" s="716" t="s">
        <v>161</v>
      </c>
      <c r="CS5" s="717"/>
      <c r="CT5" s="717"/>
      <c r="CU5" s="717"/>
      <c r="CV5" s="717"/>
      <c r="CW5" s="717"/>
      <c r="CX5" s="717"/>
      <c r="CY5" s="718"/>
      <c r="CZ5" s="716" t="s">
        <v>153</v>
      </c>
      <c r="DA5" s="717"/>
      <c r="DB5" s="717"/>
      <c r="DC5" s="718"/>
      <c r="DD5" s="716" t="s">
        <v>162</v>
      </c>
      <c r="DE5" s="717"/>
      <c r="DF5" s="717"/>
      <c r="DG5" s="717"/>
      <c r="DH5" s="717"/>
      <c r="DI5" s="717"/>
      <c r="DJ5" s="717"/>
      <c r="DK5" s="717"/>
      <c r="DL5" s="717"/>
      <c r="DM5" s="717"/>
      <c r="DN5" s="717"/>
      <c r="DO5" s="717"/>
      <c r="DP5" s="718"/>
      <c r="DQ5" s="716" t="s">
        <v>163</v>
      </c>
      <c r="DR5" s="717"/>
      <c r="DS5" s="717"/>
      <c r="DT5" s="717"/>
      <c r="DU5" s="717"/>
      <c r="DV5" s="717"/>
      <c r="DW5" s="717"/>
      <c r="DX5" s="717"/>
      <c r="DY5" s="717"/>
      <c r="DZ5" s="717"/>
      <c r="EA5" s="717"/>
      <c r="EB5" s="717"/>
      <c r="EC5" s="718"/>
    </row>
    <row r="6" spans="2:143" ht="11.25" customHeight="1" x14ac:dyDescent="0.15">
      <c r="B6" s="609" t="s">
        <v>164</v>
      </c>
      <c r="C6" s="610"/>
      <c r="D6" s="610"/>
      <c r="E6" s="610"/>
      <c r="F6" s="610"/>
      <c r="G6" s="610"/>
      <c r="H6" s="610"/>
      <c r="I6" s="610"/>
      <c r="J6" s="610"/>
      <c r="K6" s="610"/>
      <c r="L6" s="610"/>
      <c r="M6" s="610"/>
      <c r="N6" s="610"/>
      <c r="O6" s="610"/>
      <c r="P6" s="610"/>
      <c r="Q6" s="611"/>
      <c r="R6" s="612">
        <v>69432</v>
      </c>
      <c r="S6" s="613"/>
      <c r="T6" s="613"/>
      <c r="U6" s="613"/>
      <c r="V6" s="613"/>
      <c r="W6" s="613"/>
      <c r="X6" s="613"/>
      <c r="Y6" s="614"/>
      <c r="Z6" s="661">
        <v>1.2</v>
      </c>
      <c r="AA6" s="661"/>
      <c r="AB6" s="661"/>
      <c r="AC6" s="661"/>
      <c r="AD6" s="662">
        <v>69432</v>
      </c>
      <c r="AE6" s="662"/>
      <c r="AF6" s="662"/>
      <c r="AG6" s="662"/>
      <c r="AH6" s="662"/>
      <c r="AI6" s="662"/>
      <c r="AJ6" s="662"/>
      <c r="AK6" s="662"/>
      <c r="AL6" s="615">
        <v>2.2000000000000002</v>
      </c>
      <c r="AM6" s="616"/>
      <c r="AN6" s="616"/>
      <c r="AO6" s="663"/>
      <c r="AP6" s="609" t="s">
        <v>165</v>
      </c>
      <c r="AQ6" s="610"/>
      <c r="AR6" s="610"/>
      <c r="AS6" s="610"/>
      <c r="AT6" s="610"/>
      <c r="AU6" s="610"/>
      <c r="AV6" s="610"/>
      <c r="AW6" s="610"/>
      <c r="AX6" s="610"/>
      <c r="AY6" s="610"/>
      <c r="AZ6" s="610"/>
      <c r="BA6" s="610"/>
      <c r="BB6" s="610"/>
      <c r="BC6" s="610"/>
      <c r="BD6" s="610"/>
      <c r="BE6" s="610"/>
      <c r="BF6" s="611"/>
      <c r="BG6" s="612">
        <v>1295822</v>
      </c>
      <c r="BH6" s="613"/>
      <c r="BI6" s="613"/>
      <c r="BJ6" s="613"/>
      <c r="BK6" s="613"/>
      <c r="BL6" s="613"/>
      <c r="BM6" s="613"/>
      <c r="BN6" s="614"/>
      <c r="BO6" s="661">
        <v>100</v>
      </c>
      <c r="BP6" s="661"/>
      <c r="BQ6" s="661"/>
      <c r="BR6" s="661"/>
      <c r="BS6" s="662" t="s">
        <v>65</v>
      </c>
      <c r="BT6" s="662"/>
      <c r="BU6" s="662"/>
      <c r="BV6" s="662"/>
      <c r="BW6" s="662"/>
      <c r="BX6" s="662"/>
      <c r="BY6" s="662"/>
      <c r="BZ6" s="662"/>
      <c r="CA6" s="662"/>
      <c r="CB6" s="703"/>
      <c r="CD6" s="670" t="s">
        <v>166</v>
      </c>
      <c r="CE6" s="671"/>
      <c r="CF6" s="671"/>
      <c r="CG6" s="671"/>
      <c r="CH6" s="671"/>
      <c r="CI6" s="671"/>
      <c r="CJ6" s="671"/>
      <c r="CK6" s="671"/>
      <c r="CL6" s="671"/>
      <c r="CM6" s="671"/>
      <c r="CN6" s="671"/>
      <c r="CO6" s="671"/>
      <c r="CP6" s="671"/>
      <c r="CQ6" s="672"/>
      <c r="CR6" s="612">
        <v>74598</v>
      </c>
      <c r="CS6" s="613"/>
      <c r="CT6" s="613"/>
      <c r="CU6" s="613"/>
      <c r="CV6" s="613"/>
      <c r="CW6" s="613"/>
      <c r="CX6" s="613"/>
      <c r="CY6" s="614"/>
      <c r="CZ6" s="712">
        <v>1.4</v>
      </c>
      <c r="DA6" s="681"/>
      <c r="DB6" s="681"/>
      <c r="DC6" s="715"/>
      <c r="DD6" s="618" t="s">
        <v>65</v>
      </c>
      <c r="DE6" s="613"/>
      <c r="DF6" s="613"/>
      <c r="DG6" s="613"/>
      <c r="DH6" s="613"/>
      <c r="DI6" s="613"/>
      <c r="DJ6" s="613"/>
      <c r="DK6" s="613"/>
      <c r="DL6" s="613"/>
      <c r="DM6" s="613"/>
      <c r="DN6" s="613"/>
      <c r="DO6" s="613"/>
      <c r="DP6" s="614"/>
      <c r="DQ6" s="618">
        <v>74598</v>
      </c>
      <c r="DR6" s="613"/>
      <c r="DS6" s="613"/>
      <c r="DT6" s="613"/>
      <c r="DU6" s="613"/>
      <c r="DV6" s="613"/>
      <c r="DW6" s="613"/>
      <c r="DX6" s="613"/>
      <c r="DY6" s="613"/>
      <c r="DZ6" s="613"/>
      <c r="EA6" s="613"/>
      <c r="EB6" s="613"/>
      <c r="EC6" s="651"/>
    </row>
    <row r="7" spans="2:143" ht="11.25" customHeight="1" x14ac:dyDescent="0.15">
      <c r="B7" s="609" t="s">
        <v>167</v>
      </c>
      <c r="C7" s="610"/>
      <c r="D7" s="610"/>
      <c r="E7" s="610"/>
      <c r="F7" s="610"/>
      <c r="G7" s="610"/>
      <c r="H7" s="610"/>
      <c r="I7" s="610"/>
      <c r="J7" s="610"/>
      <c r="K7" s="610"/>
      <c r="L7" s="610"/>
      <c r="M7" s="610"/>
      <c r="N7" s="610"/>
      <c r="O7" s="610"/>
      <c r="P7" s="610"/>
      <c r="Q7" s="611"/>
      <c r="R7" s="612">
        <v>1951</v>
      </c>
      <c r="S7" s="613"/>
      <c r="T7" s="613"/>
      <c r="U7" s="613"/>
      <c r="V7" s="613"/>
      <c r="W7" s="613"/>
      <c r="X7" s="613"/>
      <c r="Y7" s="614"/>
      <c r="Z7" s="661">
        <v>0</v>
      </c>
      <c r="AA7" s="661"/>
      <c r="AB7" s="661"/>
      <c r="AC7" s="661"/>
      <c r="AD7" s="662">
        <v>1951</v>
      </c>
      <c r="AE7" s="662"/>
      <c r="AF7" s="662"/>
      <c r="AG7" s="662"/>
      <c r="AH7" s="662"/>
      <c r="AI7" s="662"/>
      <c r="AJ7" s="662"/>
      <c r="AK7" s="662"/>
      <c r="AL7" s="615">
        <v>0.1</v>
      </c>
      <c r="AM7" s="616"/>
      <c r="AN7" s="616"/>
      <c r="AO7" s="663"/>
      <c r="AP7" s="609" t="s">
        <v>168</v>
      </c>
      <c r="AQ7" s="610"/>
      <c r="AR7" s="610"/>
      <c r="AS7" s="610"/>
      <c r="AT7" s="610"/>
      <c r="AU7" s="610"/>
      <c r="AV7" s="610"/>
      <c r="AW7" s="610"/>
      <c r="AX7" s="610"/>
      <c r="AY7" s="610"/>
      <c r="AZ7" s="610"/>
      <c r="BA7" s="610"/>
      <c r="BB7" s="610"/>
      <c r="BC7" s="610"/>
      <c r="BD7" s="610"/>
      <c r="BE7" s="610"/>
      <c r="BF7" s="611"/>
      <c r="BG7" s="612">
        <v>550861</v>
      </c>
      <c r="BH7" s="613"/>
      <c r="BI7" s="613"/>
      <c r="BJ7" s="613"/>
      <c r="BK7" s="613"/>
      <c r="BL7" s="613"/>
      <c r="BM7" s="613"/>
      <c r="BN7" s="614"/>
      <c r="BO7" s="661">
        <v>42.5</v>
      </c>
      <c r="BP7" s="661"/>
      <c r="BQ7" s="661"/>
      <c r="BR7" s="661"/>
      <c r="BS7" s="662" t="s">
        <v>65</v>
      </c>
      <c r="BT7" s="662"/>
      <c r="BU7" s="662"/>
      <c r="BV7" s="662"/>
      <c r="BW7" s="662"/>
      <c r="BX7" s="662"/>
      <c r="BY7" s="662"/>
      <c r="BZ7" s="662"/>
      <c r="CA7" s="662"/>
      <c r="CB7" s="703"/>
      <c r="CD7" s="644" t="s">
        <v>169</v>
      </c>
      <c r="CE7" s="645"/>
      <c r="CF7" s="645"/>
      <c r="CG7" s="645"/>
      <c r="CH7" s="645"/>
      <c r="CI7" s="645"/>
      <c r="CJ7" s="645"/>
      <c r="CK7" s="645"/>
      <c r="CL7" s="645"/>
      <c r="CM7" s="645"/>
      <c r="CN7" s="645"/>
      <c r="CO7" s="645"/>
      <c r="CP7" s="645"/>
      <c r="CQ7" s="646"/>
      <c r="CR7" s="612">
        <v>841978</v>
      </c>
      <c r="CS7" s="613"/>
      <c r="CT7" s="613"/>
      <c r="CU7" s="613"/>
      <c r="CV7" s="613"/>
      <c r="CW7" s="613"/>
      <c r="CX7" s="613"/>
      <c r="CY7" s="614"/>
      <c r="CZ7" s="661">
        <v>15.6</v>
      </c>
      <c r="DA7" s="661"/>
      <c r="DB7" s="661"/>
      <c r="DC7" s="661"/>
      <c r="DD7" s="618">
        <v>54252</v>
      </c>
      <c r="DE7" s="613"/>
      <c r="DF7" s="613"/>
      <c r="DG7" s="613"/>
      <c r="DH7" s="613"/>
      <c r="DI7" s="613"/>
      <c r="DJ7" s="613"/>
      <c r="DK7" s="613"/>
      <c r="DL7" s="613"/>
      <c r="DM7" s="613"/>
      <c r="DN7" s="613"/>
      <c r="DO7" s="613"/>
      <c r="DP7" s="614"/>
      <c r="DQ7" s="618">
        <v>612436</v>
      </c>
      <c r="DR7" s="613"/>
      <c r="DS7" s="613"/>
      <c r="DT7" s="613"/>
      <c r="DU7" s="613"/>
      <c r="DV7" s="613"/>
      <c r="DW7" s="613"/>
      <c r="DX7" s="613"/>
      <c r="DY7" s="613"/>
      <c r="DZ7" s="613"/>
      <c r="EA7" s="613"/>
      <c r="EB7" s="613"/>
      <c r="EC7" s="651"/>
    </row>
    <row r="8" spans="2:143" ht="11.25" customHeight="1" x14ac:dyDescent="0.15">
      <c r="B8" s="609" t="s">
        <v>170</v>
      </c>
      <c r="C8" s="610"/>
      <c r="D8" s="610"/>
      <c r="E8" s="610"/>
      <c r="F8" s="610"/>
      <c r="G8" s="610"/>
      <c r="H8" s="610"/>
      <c r="I8" s="610"/>
      <c r="J8" s="610"/>
      <c r="K8" s="610"/>
      <c r="L8" s="610"/>
      <c r="M8" s="610"/>
      <c r="N8" s="610"/>
      <c r="O8" s="610"/>
      <c r="P8" s="610"/>
      <c r="Q8" s="611"/>
      <c r="R8" s="612">
        <v>4158</v>
      </c>
      <c r="S8" s="613"/>
      <c r="T8" s="613"/>
      <c r="U8" s="613"/>
      <c r="V8" s="613"/>
      <c r="W8" s="613"/>
      <c r="X8" s="613"/>
      <c r="Y8" s="614"/>
      <c r="Z8" s="661">
        <v>0.1</v>
      </c>
      <c r="AA8" s="661"/>
      <c r="AB8" s="661"/>
      <c r="AC8" s="661"/>
      <c r="AD8" s="662">
        <v>4158</v>
      </c>
      <c r="AE8" s="662"/>
      <c r="AF8" s="662"/>
      <c r="AG8" s="662"/>
      <c r="AH8" s="662"/>
      <c r="AI8" s="662"/>
      <c r="AJ8" s="662"/>
      <c r="AK8" s="662"/>
      <c r="AL8" s="615">
        <v>0.1</v>
      </c>
      <c r="AM8" s="616"/>
      <c r="AN8" s="616"/>
      <c r="AO8" s="663"/>
      <c r="AP8" s="609" t="s">
        <v>171</v>
      </c>
      <c r="AQ8" s="610"/>
      <c r="AR8" s="610"/>
      <c r="AS8" s="610"/>
      <c r="AT8" s="610"/>
      <c r="AU8" s="610"/>
      <c r="AV8" s="610"/>
      <c r="AW8" s="610"/>
      <c r="AX8" s="610"/>
      <c r="AY8" s="610"/>
      <c r="AZ8" s="610"/>
      <c r="BA8" s="610"/>
      <c r="BB8" s="610"/>
      <c r="BC8" s="610"/>
      <c r="BD8" s="610"/>
      <c r="BE8" s="610"/>
      <c r="BF8" s="611"/>
      <c r="BG8" s="612">
        <v>17823</v>
      </c>
      <c r="BH8" s="613"/>
      <c r="BI8" s="613"/>
      <c r="BJ8" s="613"/>
      <c r="BK8" s="613"/>
      <c r="BL8" s="613"/>
      <c r="BM8" s="613"/>
      <c r="BN8" s="614"/>
      <c r="BO8" s="661">
        <v>1.4</v>
      </c>
      <c r="BP8" s="661"/>
      <c r="BQ8" s="661"/>
      <c r="BR8" s="661"/>
      <c r="BS8" s="618" t="s">
        <v>65</v>
      </c>
      <c r="BT8" s="613"/>
      <c r="BU8" s="613"/>
      <c r="BV8" s="613"/>
      <c r="BW8" s="613"/>
      <c r="BX8" s="613"/>
      <c r="BY8" s="613"/>
      <c r="BZ8" s="613"/>
      <c r="CA8" s="613"/>
      <c r="CB8" s="651"/>
      <c r="CD8" s="644" t="s">
        <v>172</v>
      </c>
      <c r="CE8" s="645"/>
      <c r="CF8" s="645"/>
      <c r="CG8" s="645"/>
      <c r="CH8" s="645"/>
      <c r="CI8" s="645"/>
      <c r="CJ8" s="645"/>
      <c r="CK8" s="645"/>
      <c r="CL8" s="645"/>
      <c r="CM8" s="645"/>
      <c r="CN8" s="645"/>
      <c r="CO8" s="645"/>
      <c r="CP8" s="645"/>
      <c r="CQ8" s="646"/>
      <c r="CR8" s="612">
        <v>1341509</v>
      </c>
      <c r="CS8" s="613"/>
      <c r="CT8" s="613"/>
      <c r="CU8" s="613"/>
      <c r="CV8" s="613"/>
      <c r="CW8" s="613"/>
      <c r="CX8" s="613"/>
      <c r="CY8" s="614"/>
      <c r="CZ8" s="661">
        <v>24.9</v>
      </c>
      <c r="DA8" s="661"/>
      <c r="DB8" s="661"/>
      <c r="DC8" s="661"/>
      <c r="DD8" s="618">
        <v>14217</v>
      </c>
      <c r="DE8" s="613"/>
      <c r="DF8" s="613"/>
      <c r="DG8" s="613"/>
      <c r="DH8" s="613"/>
      <c r="DI8" s="613"/>
      <c r="DJ8" s="613"/>
      <c r="DK8" s="613"/>
      <c r="DL8" s="613"/>
      <c r="DM8" s="613"/>
      <c r="DN8" s="613"/>
      <c r="DO8" s="613"/>
      <c r="DP8" s="614"/>
      <c r="DQ8" s="618">
        <v>831674</v>
      </c>
      <c r="DR8" s="613"/>
      <c r="DS8" s="613"/>
      <c r="DT8" s="613"/>
      <c r="DU8" s="613"/>
      <c r="DV8" s="613"/>
      <c r="DW8" s="613"/>
      <c r="DX8" s="613"/>
      <c r="DY8" s="613"/>
      <c r="DZ8" s="613"/>
      <c r="EA8" s="613"/>
      <c r="EB8" s="613"/>
      <c r="EC8" s="651"/>
    </row>
    <row r="9" spans="2:143" ht="11.25" customHeight="1" x14ac:dyDescent="0.15">
      <c r="B9" s="609" t="s">
        <v>173</v>
      </c>
      <c r="C9" s="610"/>
      <c r="D9" s="610"/>
      <c r="E9" s="610"/>
      <c r="F9" s="610"/>
      <c r="G9" s="610"/>
      <c r="H9" s="610"/>
      <c r="I9" s="610"/>
      <c r="J9" s="610"/>
      <c r="K9" s="610"/>
      <c r="L9" s="610"/>
      <c r="M9" s="610"/>
      <c r="N9" s="610"/>
      <c r="O9" s="610"/>
      <c r="P9" s="610"/>
      <c r="Q9" s="611"/>
      <c r="R9" s="612">
        <v>3920</v>
      </c>
      <c r="S9" s="613"/>
      <c r="T9" s="613"/>
      <c r="U9" s="613"/>
      <c r="V9" s="613"/>
      <c r="W9" s="613"/>
      <c r="X9" s="613"/>
      <c r="Y9" s="614"/>
      <c r="Z9" s="661">
        <v>0.1</v>
      </c>
      <c r="AA9" s="661"/>
      <c r="AB9" s="661"/>
      <c r="AC9" s="661"/>
      <c r="AD9" s="662">
        <v>3920</v>
      </c>
      <c r="AE9" s="662"/>
      <c r="AF9" s="662"/>
      <c r="AG9" s="662"/>
      <c r="AH9" s="662"/>
      <c r="AI9" s="662"/>
      <c r="AJ9" s="662"/>
      <c r="AK9" s="662"/>
      <c r="AL9" s="615">
        <v>0.1</v>
      </c>
      <c r="AM9" s="616"/>
      <c r="AN9" s="616"/>
      <c r="AO9" s="663"/>
      <c r="AP9" s="609" t="s">
        <v>174</v>
      </c>
      <c r="AQ9" s="610"/>
      <c r="AR9" s="610"/>
      <c r="AS9" s="610"/>
      <c r="AT9" s="610"/>
      <c r="AU9" s="610"/>
      <c r="AV9" s="610"/>
      <c r="AW9" s="610"/>
      <c r="AX9" s="610"/>
      <c r="AY9" s="610"/>
      <c r="AZ9" s="610"/>
      <c r="BA9" s="610"/>
      <c r="BB9" s="610"/>
      <c r="BC9" s="610"/>
      <c r="BD9" s="610"/>
      <c r="BE9" s="610"/>
      <c r="BF9" s="611"/>
      <c r="BG9" s="612">
        <v>455164</v>
      </c>
      <c r="BH9" s="613"/>
      <c r="BI9" s="613"/>
      <c r="BJ9" s="613"/>
      <c r="BK9" s="613"/>
      <c r="BL9" s="613"/>
      <c r="BM9" s="613"/>
      <c r="BN9" s="614"/>
      <c r="BO9" s="661">
        <v>35.1</v>
      </c>
      <c r="BP9" s="661"/>
      <c r="BQ9" s="661"/>
      <c r="BR9" s="661"/>
      <c r="BS9" s="618" t="s">
        <v>65</v>
      </c>
      <c r="BT9" s="613"/>
      <c r="BU9" s="613"/>
      <c r="BV9" s="613"/>
      <c r="BW9" s="613"/>
      <c r="BX9" s="613"/>
      <c r="BY9" s="613"/>
      <c r="BZ9" s="613"/>
      <c r="CA9" s="613"/>
      <c r="CB9" s="651"/>
      <c r="CD9" s="644" t="s">
        <v>175</v>
      </c>
      <c r="CE9" s="645"/>
      <c r="CF9" s="645"/>
      <c r="CG9" s="645"/>
      <c r="CH9" s="645"/>
      <c r="CI9" s="645"/>
      <c r="CJ9" s="645"/>
      <c r="CK9" s="645"/>
      <c r="CL9" s="645"/>
      <c r="CM9" s="645"/>
      <c r="CN9" s="645"/>
      <c r="CO9" s="645"/>
      <c r="CP9" s="645"/>
      <c r="CQ9" s="646"/>
      <c r="CR9" s="612">
        <v>366958</v>
      </c>
      <c r="CS9" s="613"/>
      <c r="CT9" s="613"/>
      <c r="CU9" s="613"/>
      <c r="CV9" s="613"/>
      <c r="CW9" s="613"/>
      <c r="CX9" s="613"/>
      <c r="CY9" s="614"/>
      <c r="CZ9" s="661">
        <v>6.8</v>
      </c>
      <c r="DA9" s="661"/>
      <c r="DB9" s="661"/>
      <c r="DC9" s="661"/>
      <c r="DD9" s="618">
        <v>9789</v>
      </c>
      <c r="DE9" s="613"/>
      <c r="DF9" s="613"/>
      <c r="DG9" s="613"/>
      <c r="DH9" s="613"/>
      <c r="DI9" s="613"/>
      <c r="DJ9" s="613"/>
      <c r="DK9" s="613"/>
      <c r="DL9" s="613"/>
      <c r="DM9" s="613"/>
      <c r="DN9" s="613"/>
      <c r="DO9" s="613"/>
      <c r="DP9" s="614"/>
      <c r="DQ9" s="618">
        <v>331681</v>
      </c>
      <c r="DR9" s="613"/>
      <c r="DS9" s="613"/>
      <c r="DT9" s="613"/>
      <c r="DU9" s="613"/>
      <c r="DV9" s="613"/>
      <c r="DW9" s="613"/>
      <c r="DX9" s="613"/>
      <c r="DY9" s="613"/>
      <c r="DZ9" s="613"/>
      <c r="EA9" s="613"/>
      <c r="EB9" s="613"/>
      <c r="EC9" s="651"/>
    </row>
    <row r="10" spans="2:143" ht="11.25" customHeight="1" x14ac:dyDescent="0.15">
      <c r="B10" s="609" t="s">
        <v>176</v>
      </c>
      <c r="C10" s="610"/>
      <c r="D10" s="610"/>
      <c r="E10" s="610"/>
      <c r="F10" s="610"/>
      <c r="G10" s="610"/>
      <c r="H10" s="610"/>
      <c r="I10" s="610"/>
      <c r="J10" s="610"/>
      <c r="K10" s="610"/>
      <c r="L10" s="610"/>
      <c r="M10" s="610"/>
      <c r="N10" s="610"/>
      <c r="O10" s="610"/>
      <c r="P10" s="610"/>
      <c r="Q10" s="611"/>
      <c r="R10" s="612" t="s">
        <v>65</v>
      </c>
      <c r="S10" s="613"/>
      <c r="T10" s="613"/>
      <c r="U10" s="613"/>
      <c r="V10" s="613"/>
      <c r="W10" s="613"/>
      <c r="X10" s="613"/>
      <c r="Y10" s="614"/>
      <c r="Z10" s="661" t="s">
        <v>65</v>
      </c>
      <c r="AA10" s="661"/>
      <c r="AB10" s="661"/>
      <c r="AC10" s="661"/>
      <c r="AD10" s="662" t="s">
        <v>65</v>
      </c>
      <c r="AE10" s="662"/>
      <c r="AF10" s="662"/>
      <c r="AG10" s="662"/>
      <c r="AH10" s="662"/>
      <c r="AI10" s="662"/>
      <c r="AJ10" s="662"/>
      <c r="AK10" s="662"/>
      <c r="AL10" s="615" t="s">
        <v>65</v>
      </c>
      <c r="AM10" s="616"/>
      <c r="AN10" s="616"/>
      <c r="AO10" s="663"/>
      <c r="AP10" s="609" t="s">
        <v>177</v>
      </c>
      <c r="AQ10" s="610"/>
      <c r="AR10" s="610"/>
      <c r="AS10" s="610"/>
      <c r="AT10" s="610"/>
      <c r="AU10" s="610"/>
      <c r="AV10" s="610"/>
      <c r="AW10" s="610"/>
      <c r="AX10" s="610"/>
      <c r="AY10" s="610"/>
      <c r="AZ10" s="610"/>
      <c r="BA10" s="610"/>
      <c r="BB10" s="610"/>
      <c r="BC10" s="610"/>
      <c r="BD10" s="610"/>
      <c r="BE10" s="610"/>
      <c r="BF10" s="611"/>
      <c r="BG10" s="612">
        <v>27088</v>
      </c>
      <c r="BH10" s="613"/>
      <c r="BI10" s="613"/>
      <c r="BJ10" s="613"/>
      <c r="BK10" s="613"/>
      <c r="BL10" s="613"/>
      <c r="BM10" s="613"/>
      <c r="BN10" s="614"/>
      <c r="BO10" s="661">
        <v>2.1</v>
      </c>
      <c r="BP10" s="661"/>
      <c r="BQ10" s="661"/>
      <c r="BR10" s="661"/>
      <c r="BS10" s="618" t="s">
        <v>65</v>
      </c>
      <c r="BT10" s="613"/>
      <c r="BU10" s="613"/>
      <c r="BV10" s="613"/>
      <c r="BW10" s="613"/>
      <c r="BX10" s="613"/>
      <c r="BY10" s="613"/>
      <c r="BZ10" s="613"/>
      <c r="CA10" s="613"/>
      <c r="CB10" s="651"/>
      <c r="CD10" s="644" t="s">
        <v>178</v>
      </c>
      <c r="CE10" s="645"/>
      <c r="CF10" s="645"/>
      <c r="CG10" s="645"/>
      <c r="CH10" s="645"/>
      <c r="CI10" s="645"/>
      <c r="CJ10" s="645"/>
      <c r="CK10" s="645"/>
      <c r="CL10" s="645"/>
      <c r="CM10" s="645"/>
      <c r="CN10" s="645"/>
      <c r="CO10" s="645"/>
      <c r="CP10" s="645"/>
      <c r="CQ10" s="646"/>
      <c r="CR10" s="612" t="s">
        <v>65</v>
      </c>
      <c r="CS10" s="613"/>
      <c r="CT10" s="613"/>
      <c r="CU10" s="613"/>
      <c r="CV10" s="613"/>
      <c r="CW10" s="613"/>
      <c r="CX10" s="613"/>
      <c r="CY10" s="614"/>
      <c r="CZ10" s="661" t="s">
        <v>65</v>
      </c>
      <c r="DA10" s="661"/>
      <c r="DB10" s="661"/>
      <c r="DC10" s="661"/>
      <c r="DD10" s="618" t="s">
        <v>65</v>
      </c>
      <c r="DE10" s="613"/>
      <c r="DF10" s="613"/>
      <c r="DG10" s="613"/>
      <c r="DH10" s="613"/>
      <c r="DI10" s="613"/>
      <c r="DJ10" s="613"/>
      <c r="DK10" s="613"/>
      <c r="DL10" s="613"/>
      <c r="DM10" s="613"/>
      <c r="DN10" s="613"/>
      <c r="DO10" s="613"/>
      <c r="DP10" s="614"/>
      <c r="DQ10" s="618" t="s">
        <v>65</v>
      </c>
      <c r="DR10" s="613"/>
      <c r="DS10" s="613"/>
      <c r="DT10" s="613"/>
      <c r="DU10" s="613"/>
      <c r="DV10" s="613"/>
      <c r="DW10" s="613"/>
      <c r="DX10" s="613"/>
      <c r="DY10" s="613"/>
      <c r="DZ10" s="613"/>
      <c r="EA10" s="613"/>
      <c r="EB10" s="613"/>
      <c r="EC10" s="651"/>
    </row>
    <row r="11" spans="2:143" ht="11.25" customHeight="1" x14ac:dyDescent="0.15">
      <c r="B11" s="609" t="s">
        <v>179</v>
      </c>
      <c r="C11" s="610"/>
      <c r="D11" s="610"/>
      <c r="E11" s="610"/>
      <c r="F11" s="610"/>
      <c r="G11" s="610"/>
      <c r="H11" s="610"/>
      <c r="I11" s="610"/>
      <c r="J11" s="610"/>
      <c r="K11" s="610"/>
      <c r="L11" s="610"/>
      <c r="M11" s="610"/>
      <c r="N11" s="610"/>
      <c r="O11" s="610"/>
      <c r="P11" s="610"/>
      <c r="Q11" s="611"/>
      <c r="R11" s="612" t="s">
        <v>65</v>
      </c>
      <c r="S11" s="613"/>
      <c r="T11" s="613"/>
      <c r="U11" s="613"/>
      <c r="V11" s="613"/>
      <c r="W11" s="613"/>
      <c r="X11" s="613"/>
      <c r="Y11" s="614"/>
      <c r="Z11" s="661" t="s">
        <v>65</v>
      </c>
      <c r="AA11" s="661"/>
      <c r="AB11" s="661"/>
      <c r="AC11" s="661"/>
      <c r="AD11" s="662" t="s">
        <v>65</v>
      </c>
      <c r="AE11" s="662"/>
      <c r="AF11" s="662"/>
      <c r="AG11" s="662"/>
      <c r="AH11" s="662"/>
      <c r="AI11" s="662"/>
      <c r="AJ11" s="662"/>
      <c r="AK11" s="662"/>
      <c r="AL11" s="615" t="s">
        <v>65</v>
      </c>
      <c r="AM11" s="616"/>
      <c r="AN11" s="616"/>
      <c r="AO11" s="663"/>
      <c r="AP11" s="609" t="s">
        <v>180</v>
      </c>
      <c r="AQ11" s="610"/>
      <c r="AR11" s="610"/>
      <c r="AS11" s="610"/>
      <c r="AT11" s="610"/>
      <c r="AU11" s="610"/>
      <c r="AV11" s="610"/>
      <c r="AW11" s="610"/>
      <c r="AX11" s="610"/>
      <c r="AY11" s="610"/>
      <c r="AZ11" s="610"/>
      <c r="BA11" s="610"/>
      <c r="BB11" s="610"/>
      <c r="BC11" s="610"/>
      <c r="BD11" s="610"/>
      <c r="BE11" s="610"/>
      <c r="BF11" s="611"/>
      <c r="BG11" s="612">
        <v>50786</v>
      </c>
      <c r="BH11" s="613"/>
      <c r="BI11" s="613"/>
      <c r="BJ11" s="613"/>
      <c r="BK11" s="613"/>
      <c r="BL11" s="613"/>
      <c r="BM11" s="613"/>
      <c r="BN11" s="614"/>
      <c r="BO11" s="661">
        <v>3.9</v>
      </c>
      <c r="BP11" s="661"/>
      <c r="BQ11" s="661"/>
      <c r="BR11" s="661"/>
      <c r="BS11" s="618" t="s">
        <v>65</v>
      </c>
      <c r="BT11" s="613"/>
      <c r="BU11" s="613"/>
      <c r="BV11" s="613"/>
      <c r="BW11" s="613"/>
      <c r="BX11" s="613"/>
      <c r="BY11" s="613"/>
      <c r="BZ11" s="613"/>
      <c r="CA11" s="613"/>
      <c r="CB11" s="651"/>
      <c r="CD11" s="644" t="s">
        <v>181</v>
      </c>
      <c r="CE11" s="645"/>
      <c r="CF11" s="645"/>
      <c r="CG11" s="645"/>
      <c r="CH11" s="645"/>
      <c r="CI11" s="645"/>
      <c r="CJ11" s="645"/>
      <c r="CK11" s="645"/>
      <c r="CL11" s="645"/>
      <c r="CM11" s="645"/>
      <c r="CN11" s="645"/>
      <c r="CO11" s="645"/>
      <c r="CP11" s="645"/>
      <c r="CQ11" s="646"/>
      <c r="CR11" s="612">
        <v>319978</v>
      </c>
      <c r="CS11" s="613"/>
      <c r="CT11" s="613"/>
      <c r="CU11" s="613"/>
      <c r="CV11" s="613"/>
      <c r="CW11" s="613"/>
      <c r="CX11" s="613"/>
      <c r="CY11" s="614"/>
      <c r="CZ11" s="661">
        <v>5.9</v>
      </c>
      <c r="DA11" s="661"/>
      <c r="DB11" s="661"/>
      <c r="DC11" s="661"/>
      <c r="DD11" s="618">
        <v>142085</v>
      </c>
      <c r="DE11" s="613"/>
      <c r="DF11" s="613"/>
      <c r="DG11" s="613"/>
      <c r="DH11" s="613"/>
      <c r="DI11" s="613"/>
      <c r="DJ11" s="613"/>
      <c r="DK11" s="613"/>
      <c r="DL11" s="613"/>
      <c r="DM11" s="613"/>
      <c r="DN11" s="613"/>
      <c r="DO11" s="613"/>
      <c r="DP11" s="614"/>
      <c r="DQ11" s="618">
        <v>153426</v>
      </c>
      <c r="DR11" s="613"/>
      <c r="DS11" s="613"/>
      <c r="DT11" s="613"/>
      <c r="DU11" s="613"/>
      <c r="DV11" s="613"/>
      <c r="DW11" s="613"/>
      <c r="DX11" s="613"/>
      <c r="DY11" s="613"/>
      <c r="DZ11" s="613"/>
      <c r="EA11" s="613"/>
      <c r="EB11" s="613"/>
      <c r="EC11" s="651"/>
    </row>
    <row r="12" spans="2:143" ht="11.25" customHeight="1" x14ac:dyDescent="0.15">
      <c r="B12" s="609" t="s">
        <v>182</v>
      </c>
      <c r="C12" s="610"/>
      <c r="D12" s="610"/>
      <c r="E12" s="610"/>
      <c r="F12" s="610"/>
      <c r="G12" s="610"/>
      <c r="H12" s="610"/>
      <c r="I12" s="610"/>
      <c r="J12" s="610"/>
      <c r="K12" s="610"/>
      <c r="L12" s="610"/>
      <c r="M12" s="610"/>
      <c r="N12" s="610"/>
      <c r="O12" s="610"/>
      <c r="P12" s="610"/>
      <c r="Q12" s="611"/>
      <c r="R12" s="612">
        <v>218728</v>
      </c>
      <c r="S12" s="613"/>
      <c r="T12" s="613"/>
      <c r="U12" s="613"/>
      <c r="V12" s="613"/>
      <c r="W12" s="613"/>
      <c r="X12" s="613"/>
      <c r="Y12" s="614"/>
      <c r="Z12" s="661">
        <v>3.9</v>
      </c>
      <c r="AA12" s="661"/>
      <c r="AB12" s="661"/>
      <c r="AC12" s="661"/>
      <c r="AD12" s="662">
        <v>218728</v>
      </c>
      <c r="AE12" s="662"/>
      <c r="AF12" s="662"/>
      <c r="AG12" s="662"/>
      <c r="AH12" s="662"/>
      <c r="AI12" s="662"/>
      <c r="AJ12" s="662"/>
      <c r="AK12" s="662"/>
      <c r="AL12" s="615">
        <v>6.8</v>
      </c>
      <c r="AM12" s="616"/>
      <c r="AN12" s="616"/>
      <c r="AO12" s="663"/>
      <c r="AP12" s="609" t="s">
        <v>183</v>
      </c>
      <c r="AQ12" s="610"/>
      <c r="AR12" s="610"/>
      <c r="AS12" s="610"/>
      <c r="AT12" s="610"/>
      <c r="AU12" s="610"/>
      <c r="AV12" s="610"/>
      <c r="AW12" s="610"/>
      <c r="AX12" s="610"/>
      <c r="AY12" s="610"/>
      <c r="AZ12" s="610"/>
      <c r="BA12" s="610"/>
      <c r="BB12" s="610"/>
      <c r="BC12" s="610"/>
      <c r="BD12" s="610"/>
      <c r="BE12" s="610"/>
      <c r="BF12" s="611"/>
      <c r="BG12" s="612">
        <v>636804</v>
      </c>
      <c r="BH12" s="613"/>
      <c r="BI12" s="613"/>
      <c r="BJ12" s="613"/>
      <c r="BK12" s="613"/>
      <c r="BL12" s="613"/>
      <c r="BM12" s="613"/>
      <c r="BN12" s="614"/>
      <c r="BO12" s="661">
        <v>49.1</v>
      </c>
      <c r="BP12" s="661"/>
      <c r="BQ12" s="661"/>
      <c r="BR12" s="661"/>
      <c r="BS12" s="618" t="s">
        <v>65</v>
      </c>
      <c r="BT12" s="613"/>
      <c r="BU12" s="613"/>
      <c r="BV12" s="613"/>
      <c r="BW12" s="613"/>
      <c r="BX12" s="613"/>
      <c r="BY12" s="613"/>
      <c r="BZ12" s="613"/>
      <c r="CA12" s="613"/>
      <c r="CB12" s="651"/>
      <c r="CD12" s="644" t="s">
        <v>184</v>
      </c>
      <c r="CE12" s="645"/>
      <c r="CF12" s="645"/>
      <c r="CG12" s="645"/>
      <c r="CH12" s="645"/>
      <c r="CI12" s="645"/>
      <c r="CJ12" s="645"/>
      <c r="CK12" s="645"/>
      <c r="CL12" s="645"/>
      <c r="CM12" s="645"/>
      <c r="CN12" s="645"/>
      <c r="CO12" s="645"/>
      <c r="CP12" s="645"/>
      <c r="CQ12" s="646"/>
      <c r="CR12" s="612">
        <v>107046</v>
      </c>
      <c r="CS12" s="613"/>
      <c r="CT12" s="613"/>
      <c r="CU12" s="613"/>
      <c r="CV12" s="613"/>
      <c r="CW12" s="613"/>
      <c r="CX12" s="613"/>
      <c r="CY12" s="614"/>
      <c r="CZ12" s="661">
        <v>2</v>
      </c>
      <c r="DA12" s="661"/>
      <c r="DB12" s="661"/>
      <c r="DC12" s="661"/>
      <c r="DD12" s="618">
        <v>14400</v>
      </c>
      <c r="DE12" s="613"/>
      <c r="DF12" s="613"/>
      <c r="DG12" s="613"/>
      <c r="DH12" s="613"/>
      <c r="DI12" s="613"/>
      <c r="DJ12" s="613"/>
      <c r="DK12" s="613"/>
      <c r="DL12" s="613"/>
      <c r="DM12" s="613"/>
      <c r="DN12" s="613"/>
      <c r="DO12" s="613"/>
      <c r="DP12" s="614"/>
      <c r="DQ12" s="618">
        <v>66538</v>
      </c>
      <c r="DR12" s="613"/>
      <c r="DS12" s="613"/>
      <c r="DT12" s="613"/>
      <c r="DU12" s="613"/>
      <c r="DV12" s="613"/>
      <c r="DW12" s="613"/>
      <c r="DX12" s="613"/>
      <c r="DY12" s="613"/>
      <c r="DZ12" s="613"/>
      <c r="EA12" s="613"/>
      <c r="EB12" s="613"/>
      <c r="EC12" s="651"/>
    </row>
    <row r="13" spans="2:143" ht="11.25" customHeight="1" x14ac:dyDescent="0.15">
      <c r="B13" s="609" t="s">
        <v>185</v>
      </c>
      <c r="C13" s="610"/>
      <c r="D13" s="610"/>
      <c r="E13" s="610"/>
      <c r="F13" s="610"/>
      <c r="G13" s="610"/>
      <c r="H13" s="610"/>
      <c r="I13" s="610"/>
      <c r="J13" s="610"/>
      <c r="K13" s="610"/>
      <c r="L13" s="610"/>
      <c r="M13" s="610"/>
      <c r="N13" s="610"/>
      <c r="O13" s="610"/>
      <c r="P13" s="610"/>
      <c r="Q13" s="611"/>
      <c r="R13" s="612" t="s">
        <v>65</v>
      </c>
      <c r="S13" s="613"/>
      <c r="T13" s="613"/>
      <c r="U13" s="613"/>
      <c r="V13" s="613"/>
      <c r="W13" s="613"/>
      <c r="X13" s="613"/>
      <c r="Y13" s="614"/>
      <c r="Z13" s="661" t="s">
        <v>65</v>
      </c>
      <c r="AA13" s="661"/>
      <c r="AB13" s="661"/>
      <c r="AC13" s="661"/>
      <c r="AD13" s="662" t="s">
        <v>65</v>
      </c>
      <c r="AE13" s="662"/>
      <c r="AF13" s="662"/>
      <c r="AG13" s="662"/>
      <c r="AH13" s="662"/>
      <c r="AI13" s="662"/>
      <c r="AJ13" s="662"/>
      <c r="AK13" s="662"/>
      <c r="AL13" s="615" t="s">
        <v>65</v>
      </c>
      <c r="AM13" s="616"/>
      <c r="AN13" s="616"/>
      <c r="AO13" s="663"/>
      <c r="AP13" s="609" t="s">
        <v>186</v>
      </c>
      <c r="AQ13" s="610"/>
      <c r="AR13" s="610"/>
      <c r="AS13" s="610"/>
      <c r="AT13" s="610"/>
      <c r="AU13" s="610"/>
      <c r="AV13" s="610"/>
      <c r="AW13" s="610"/>
      <c r="AX13" s="610"/>
      <c r="AY13" s="610"/>
      <c r="AZ13" s="610"/>
      <c r="BA13" s="610"/>
      <c r="BB13" s="610"/>
      <c r="BC13" s="610"/>
      <c r="BD13" s="610"/>
      <c r="BE13" s="610"/>
      <c r="BF13" s="611"/>
      <c r="BG13" s="612">
        <v>636285</v>
      </c>
      <c r="BH13" s="613"/>
      <c r="BI13" s="613"/>
      <c r="BJ13" s="613"/>
      <c r="BK13" s="613"/>
      <c r="BL13" s="613"/>
      <c r="BM13" s="613"/>
      <c r="BN13" s="614"/>
      <c r="BO13" s="661">
        <v>49.1</v>
      </c>
      <c r="BP13" s="661"/>
      <c r="BQ13" s="661"/>
      <c r="BR13" s="661"/>
      <c r="BS13" s="618" t="s">
        <v>65</v>
      </c>
      <c r="BT13" s="613"/>
      <c r="BU13" s="613"/>
      <c r="BV13" s="613"/>
      <c r="BW13" s="613"/>
      <c r="BX13" s="613"/>
      <c r="BY13" s="613"/>
      <c r="BZ13" s="613"/>
      <c r="CA13" s="613"/>
      <c r="CB13" s="651"/>
      <c r="CD13" s="644" t="s">
        <v>187</v>
      </c>
      <c r="CE13" s="645"/>
      <c r="CF13" s="645"/>
      <c r="CG13" s="645"/>
      <c r="CH13" s="645"/>
      <c r="CI13" s="645"/>
      <c r="CJ13" s="645"/>
      <c r="CK13" s="645"/>
      <c r="CL13" s="645"/>
      <c r="CM13" s="645"/>
      <c r="CN13" s="645"/>
      <c r="CO13" s="645"/>
      <c r="CP13" s="645"/>
      <c r="CQ13" s="646"/>
      <c r="CR13" s="612">
        <v>479167</v>
      </c>
      <c r="CS13" s="613"/>
      <c r="CT13" s="613"/>
      <c r="CU13" s="613"/>
      <c r="CV13" s="613"/>
      <c r="CW13" s="613"/>
      <c r="CX13" s="613"/>
      <c r="CY13" s="614"/>
      <c r="CZ13" s="661">
        <v>8.9</v>
      </c>
      <c r="DA13" s="661"/>
      <c r="DB13" s="661"/>
      <c r="DC13" s="661"/>
      <c r="DD13" s="618">
        <v>95861</v>
      </c>
      <c r="DE13" s="613"/>
      <c r="DF13" s="613"/>
      <c r="DG13" s="613"/>
      <c r="DH13" s="613"/>
      <c r="DI13" s="613"/>
      <c r="DJ13" s="613"/>
      <c r="DK13" s="613"/>
      <c r="DL13" s="613"/>
      <c r="DM13" s="613"/>
      <c r="DN13" s="613"/>
      <c r="DO13" s="613"/>
      <c r="DP13" s="614"/>
      <c r="DQ13" s="618">
        <v>382531</v>
      </c>
      <c r="DR13" s="613"/>
      <c r="DS13" s="613"/>
      <c r="DT13" s="613"/>
      <c r="DU13" s="613"/>
      <c r="DV13" s="613"/>
      <c r="DW13" s="613"/>
      <c r="DX13" s="613"/>
      <c r="DY13" s="613"/>
      <c r="DZ13" s="613"/>
      <c r="EA13" s="613"/>
      <c r="EB13" s="613"/>
      <c r="EC13" s="651"/>
    </row>
    <row r="14" spans="2:143" ht="11.25" customHeight="1" x14ac:dyDescent="0.15">
      <c r="B14" s="609" t="s">
        <v>188</v>
      </c>
      <c r="C14" s="610"/>
      <c r="D14" s="610"/>
      <c r="E14" s="610"/>
      <c r="F14" s="610"/>
      <c r="G14" s="610"/>
      <c r="H14" s="610"/>
      <c r="I14" s="610"/>
      <c r="J14" s="610"/>
      <c r="K14" s="610"/>
      <c r="L14" s="610"/>
      <c r="M14" s="610"/>
      <c r="N14" s="610"/>
      <c r="O14" s="610"/>
      <c r="P14" s="610"/>
      <c r="Q14" s="611"/>
      <c r="R14" s="612" t="s">
        <v>65</v>
      </c>
      <c r="S14" s="613"/>
      <c r="T14" s="613"/>
      <c r="U14" s="613"/>
      <c r="V14" s="613"/>
      <c r="W14" s="613"/>
      <c r="X14" s="613"/>
      <c r="Y14" s="614"/>
      <c r="Z14" s="661" t="s">
        <v>65</v>
      </c>
      <c r="AA14" s="661"/>
      <c r="AB14" s="661"/>
      <c r="AC14" s="661"/>
      <c r="AD14" s="662" t="s">
        <v>65</v>
      </c>
      <c r="AE14" s="662"/>
      <c r="AF14" s="662"/>
      <c r="AG14" s="662"/>
      <c r="AH14" s="662"/>
      <c r="AI14" s="662"/>
      <c r="AJ14" s="662"/>
      <c r="AK14" s="662"/>
      <c r="AL14" s="615" t="s">
        <v>65</v>
      </c>
      <c r="AM14" s="616"/>
      <c r="AN14" s="616"/>
      <c r="AO14" s="663"/>
      <c r="AP14" s="609" t="s">
        <v>189</v>
      </c>
      <c r="AQ14" s="610"/>
      <c r="AR14" s="610"/>
      <c r="AS14" s="610"/>
      <c r="AT14" s="610"/>
      <c r="AU14" s="610"/>
      <c r="AV14" s="610"/>
      <c r="AW14" s="610"/>
      <c r="AX14" s="610"/>
      <c r="AY14" s="610"/>
      <c r="AZ14" s="610"/>
      <c r="BA14" s="610"/>
      <c r="BB14" s="610"/>
      <c r="BC14" s="610"/>
      <c r="BD14" s="610"/>
      <c r="BE14" s="610"/>
      <c r="BF14" s="611"/>
      <c r="BG14" s="612">
        <v>40234</v>
      </c>
      <c r="BH14" s="613"/>
      <c r="BI14" s="613"/>
      <c r="BJ14" s="613"/>
      <c r="BK14" s="613"/>
      <c r="BL14" s="613"/>
      <c r="BM14" s="613"/>
      <c r="BN14" s="614"/>
      <c r="BO14" s="661">
        <v>3.1</v>
      </c>
      <c r="BP14" s="661"/>
      <c r="BQ14" s="661"/>
      <c r="BR14" s="661"/>
      <c r="BS14" s="618" t="s">
        <v>65</v>
      </c>
      <c r="BT14" s="613"/>
      <c r="BU14" s="613"/>
      <c r="BV14" s="613"/>
      <c r="BW14" s="613"/>
      <c r="BX14" s="613"/>
      <c r="BY14" s="613"/>
      <c r="BZ14" s="613"/>
      <c r="CA14" s="613"/>
      <c r="CB14" s="651"/>
      <c r="CD14" s="644" t="s">
        <v>190</v>
      </c>
      <c r="CE14" s="645"/>
      <c r="CF14" s="645"/>
      <c r="CG14" s="645"/>
      <c r="CH14" s="645"/>
      <c r="CI14" s="645"/>
      <c r="CJ14" s="645"/>
      <c r="CK14" s="645"/>
      <c r="CL14" s="645"/>
      <c r="CM14" s="645"/>
      <c r="CN14" s="645"/>
      <c r="CO14" s="645"/>
      <c r="CP14" s="645"/>
      <c r="CQ14" s="646"/>
      <c r="CR14" s="612">
        <v>280713</v>
      </c>
      <c r="CS14" s="613"/>
      <c r="CT14" s="613"/>
      <c r="CU14" s="613"/>
      <c r="CV14" s="613"/>
      <c r="CW14" s="613"/>
      <c r="CX14" s="613"/>
      <c r="CY14" s="614"/>
      <c r="CZ14" s="661">
        <v>5.2</v>
      </c>
      <c r="DA14" s="661"/>
      <c r="DB14" s="661"/>
      <c r="DC14" s="661"/>
      <c r="DD14" s="618">
        <v>34207</v>
      </c>
      <c r="DE14" s="613"/>
      <c r="DF14" s="613"/>
      <c r="DG14" s="613"/>
      <c r="DH14" s="613"/>
      <c r="DI14" s="613"/>
      <c r="DJ14" s="613"/>
      <c r="DK14" s="613"/>
      <c r="DL14" s="613"/>
      <c r="DM14" s="613"/>
      <c r="DN14" s="613"/>
      <c r="DO14" s="613"/>
      <c r="DP14" s="614"/>
      <c r="DQ14" s="618">
        <v>245070</v>
      </c>
      <c r="DR14" s="613"/>
      <c r="DS14" s="613"/>
      <c r="DT14" s="613"/>
      <c r="DU14" s="613"/>
      <c r="DV14" s="613"/>
      <c r="DW14" s="613"/>
      <c r="DX14" s="613"/>
      <c r="DY14" s="613"/>
      <c r="DZ14" s="613"/>
      <c r="EA14" s="613"/>
      <c r="EB14" s="613"/>
      <c r="EC14" s="651"/>
    </row>
    <row r="15" spans="2:143" ht="11.25" customHeight="1" x14ac:dyDescent="0.15">
      <c r="B15" s="609" t="s">
        <v>191</v>
      </c>
      <c r="C15" s="610"/>
      <c r="D15" s="610"/>
      <c r="E15" s="610"/>
      <c r="F15" s="610"/>
      <c r="G15" s="610"/>
      <c r="H15" s="610"/>
      <c r="I15" s="610"/>
      <c r="J15" s="610"/>
      <c r="K15" s="610"/>
      <c r="L15" s="610"/>
      <c r="M15" s="610"/>
      <c r="N15" s="610"/>
      <c r="O15" s="610"/>
      <c r="P15" s="610"/>
      <c r="Q15" s="611"/>
      <c r="R15" s="612">
        <v>16576</v>
      </c>
      <c r="S15" s="613"/>
      <c r="T15" s="613"/>
      <c r="U15" s="613"/>
      <c r="V15" s="613"/>
      <c r="W15" s="613"/>
      <c r="X15" s="613"/>
      <c r="Y15" s="614"/>
      <c r="Z15" s="661">
        <v>0.3</v>
      </c>
      <c r="AA15" s="661"/>
      <c r="AB15" s="661"/>
      <c r="AC15" s="661"/>
      <c r="AD15" s="662">
        <v>16576</v>
      </c>
      <c r="AE15" s="662"/>
      <c r="AF15" s="662"/>
      <c r="AG15" s="662"/>
      <c r="AH15" s="662"/>
      <c r="AI15" s="662"/>
      <c r="AJ15" s="662"/>
      <c r="AK15" s="662"/>
      <c r="AL15" s="615">
        <v>0.5</v>
      </c>
      <c r="AM15" s="616"/>
      <c r="AN15" s="616"/>
      <c r="AO15" s="663"/>
      <c r="AP15" s="609" t="s">
        <v>192</v>
      </c>
      <c r="AQ15" s="610"/>
      <c r="AR15" s="610"/>
      <c r="AS15" s="610"/>
      <c r="AT15" s="610"/>
      <c r="AU15" s="610"/>
      <c r="AV15" s="610"/>
      <c r="AW15" s="610"/>
      <c r="AX15" s="610"/>
      <c r="AY15" s="610"/>
      <c r="AZ15" s="610"/>
      <c r="BA15" s="610"/>
      <c r="BB15" s="610"/>
      <c r="BC15" s="610"/>
      <c r="BD15" s="610"/>
      <c r="BE15" s="610"/>
      <c r="BF15" s="611"/>
      <c r="BG15" s="612">
        <v>67923</v>
      </c>
      <c r="BH15" s="613"/>
      <c r="BI15" s="613"/>
      <c r="BJ15" s="613"/>
      <c r="BK15" s="613"/>
      <c r="BL15" s="613"/>
      <c r="BM15" s="613"/>
      <c r="BN15" s="614"/>
      <c r="BO15" s="661">
        <v>5.2</v>
      </c>
      <c r="BP15" s="661"/>
      <c r="BQ15" s="661"/>
      <c r="BR15" s="661"/>
      <c r="BS15" s="618" t="s">
        <v>65</v>
      </c>
      <c r="BT15" s="613"/>
      <c r="BU15" s="613"/>
      <c r="BV15" s="613"/>
      <c r="BW15" s="613"/>
      <c r="BX15" s="613"/>
      <c r="BY15" s="613"/>
      <c r="BZ15" s="613"/>
      <c r="CA15" s="613"/>
      <c r="CB15" s="651"/>
      <c r="CD15" s="644" t="s">
        <v>193</v>
      </c>
      <c r="CE15" s="645"/>
      <c r="CF15" s="645"/>
      <c r="CG15" s="645"/>
      <c r="CH15" s="645"/>
      <c r="CI15" s="645"/>
      <c r="CJ15" s="645"/>
      <c r="CK15" s="645"/>
      <c r="CL15" s="645"/>
      <c r="CM15" s="645"/>
      <c r="CN15" s="645"/>
      <c r="CO15" s="645"/>
      <c r="CP15" s="645"/>
      <c r="CQ15" s="646"/>
      <c r="CR15" s="612">
        <v>894275</v>
      </c>
      <c r="CS15" s="613"/>
      <c r="CT15" s="613"/>
      <c r="CU15" s="613"/>
      <c r="CV15" s="613"/>
      <c r="CW15" s="613"/>
      <c r="CX15" s="613"/>
      <c r="CY15" s="614"/>
      <c r="CZ15" s="661">
        <v>16.600000000000001</v>
      </c>
      <c r="DA15" s="661"/>
      <c r="DB15" s="661"/>
      <c r="DC15" s="661"/>
      <c r="DD15" s="618">
        <v>225252</v>
      </c>
      <c r="DE15" s="613"/>
      <c r="DF15" s="613"/>
      <c r="DG15" s="613"/>
      <c r="DH15" s="613"/>
      <c r="DI15" s="613"/>
      <c r="DJ15" s="613"/>
      <c r="DK15" s="613"/>
      <c r="DL15" s="613"/>
      <c r="DM15" s="613"/>
      <c r="DN15" s="613"/>
      <c r="DO15" s="613"/>
      <c r="DP15" s="614"/>
      <c r="DQ15" s="618">
        <v>611860</v>
      </c>
      <c r="DR15" s="613"/>
      <c r="DS15" s="613"/>
      <c r="DT15" s="613"/>
      <c r="DU15" s="613"/>
      <c r="DV15" s="613"/>
      <c r="DW15" s="613"/>
      <c r="DX15" s="613"/>
      <c r="DY15" s="613"/>
      <c r="DZ15" s="613"/>
      <c r="EA15" s="613"/>
      <c r="EB15" s="613"/>
      <c r="EC15" s="651"/>
    </row>
    <row r="16" spans="2:143" ht="11.25" customHeight="1" x14ac:dyDescent="0.15">
      <c r="B16" s="609" t="s">
        <v>194</v>
      </c>
      <c r="C16" s="610"/>
      <c r="D16" s="610"/>
      <c r="E16" s="610"/>
      <c r="F16" s="610"/>
      <c r="G16" s="610"/>
      <c r="H16" s="610"/>
      <c r="I16" s="610"/>
      <c r="J16" s="610"/>
      <c r="K16" s="610"/>
      <c r="L16" s="610"/>
      <c r="M16" s="610"/>
      <c r="N16" s="610"/>
      <c r="O16" s="610"/>
      <c r="P16" s="610"/>
      <c r="Q16" s="611"/>
      <c r="R16" s="612" t="s">
        <v>65</v>
      </c>
      <c r="S16" s="613"/>
      <c r="T16" s="613"/>
      <c r="U16" s="613"/>
      <c r="V16" s="613"/>
      <c r="W16" s="613"/>
      <c r="X16" s="613"/>
      <c r="Y16" s="614"/>
      <c r="Z16" s="661" t="s">
        <v>65</v>
      </c>
      <c r="AA16" s="661"/>
      <c r="AB16" s="661"/>
      <c r="AC16" s="661"/>
      <c r="AD16" s="662" t="s">
        <v>65</v>
      </c>
      <c r="AE16" s="662"/>
      <c r="AF16" s="662"/>
      <c r="AG16" s="662"/>
      <c r="AH16" s="662"/>
      <c r="AI16" s="662"/>
      <c r="AJ16" s="662"/>
      <c r="AK16" s="662"/>
      <c r="AL16" s="615" t="s">
        <v>65</v>
      </c>
      <c r="AM16" s="616"/>
      <c r="AN16" s="616"/>
      <c r="AO16" s="663"/>
      <c r="AP16" s="609" t="s">
        <v>195</v>
      </c>
      <c r="AQ16" s="610"/>
      <c r="AR16" s="610"/>
      <c r="AS16" s="610"/>
      <c r="AT16" s="610"/>
      <c r="AU16" s="610"/>
      <c r="AV16" s="610"/>
      <c r="AW16" s="610"/>
      <c r="AX16" s="610"/>
      <c r="AY16" s="610"/>
      <c r="AZ16" s="610"/>
      <c r="BA16" s="610"/>
      <c r="BB16" s="610"/>
      <c r="BC16" s="610"/>
      <c r="BD16" s="610"/>
      <c r="BE16" s="610"/>
      <c r="BF16" s="611"/>
      <c r="BG16" s="612" t="s">
        <v>65</v>
      </c>
      <c r="BH16" s="613"/>
      <c r="BI16" s="613"/>
      <c r="BJ16" s="613"/>
      <c r="BK16" s="613"/>
      <c r="BL16" s="613"/>
      <c r="BM16" s="613"/>
      <c r="BN16" s="614"/>
      <c r="BO16" s="661" t="s">
        <v>65</v>
      </c>
      <c r="BP16" s="661"/>
      <c r="BQ16" s="661"/>
      <c r="BR16" s="661"/>
      <c r="BS16" s="618" t="s">
        <v>65</v>
      </c>
      <c r="BT16" s="613"/>
      <c r="BU16" s="613"/>
      <c r="BV16" s="613"/>
      <c r="BW16" s="613"/>
      <c r="BX16" s="613"/>
      <c r="BY16" s="613"/>
      <c r="BZ16" s="613"/>
      <c r="CA16" s="613"/>
      <c r="CB16" s="651"/>
      <c r="CD16" s="644" t="s">
        <v>196</v>
      </c>
      <c r="CE16" s="645"/>
      <c r="CF16" s="645"/>
      <c r="CG16" s="645"/>
      <c r="CH16" s="645"/>
      <c r="CI16" s="645"/>
      <c r="CJ16" s="645"/>
      <c r="CK16" s="645"/>
      <c r="CL16" s="645"/>
      <c r="CM16" s="645"/>
      <c r="CN16" s="645"/>
      <c r="CO16" s="645"/>
      <c r="CP16" s="645"/>
      <c r="CQ16" s="646"/>
      <c r="CR16" s="612">
        <v>195666</v>
      </c>
      <c r="CS16" s="613"/>
      <c r="CT16" s="613"/>
      <c r="CU16" s="613"/>
      <c r="CV16" s="613"/>
      <c r="CW16" s="613"/>
      <c r="CX16" s="613"/>
      <c r="CY16" s="614"/>
      <c r="CZ16" s="661">
        <v>3.6</v>
      </c>
      <c r="DA16" s="661"/>
      <c r="DB16" s="661"/>
      <c r="DC16" s="661"/>
      <c r="DD16" s="618" t="s">
        <v>65</v>
      </c>
      <c r="DE16" s="613"/>
      <c r="DF16" s="613"/>
      <c r="DG16" s="613"/>
      <c r="DH16" s="613"/>
      <c r="DI16" s="613"/>
      <c r="DJ16" s="613"/>
      <c r="DK16" s="613"/>
      <c r="DL16" s="613"/>
      <c r="DM16" s="613"/>
      <c r="DN16" s="613"/>
      <c r="DO16" s="613"/>
      <c r="DP16" s="614"/>
      <c r="DQ16" s="618">
        <v>30409</v>
      </c>
      <c r="DR16" s="613"/>
      <c r="DS16" s="613"/>
      <c r="DT16" s="613"/>
      <c r="DU16" s="613"/>
      <c r="DV16" s="613"/>
      <c r="DW16" s="613"/>
      <c r="DX16" s="613"/>
      <c r="DY16" s="613"/>
      <c r="DZ16" s="613"/>
      <c r="EA16" s="613"/>
      <c r="EB16" s="613"/>
      <c r="EC16" s="651"/>
    </row>
    <row r="17" spans="2:133" ht="11.25" customHeight="1" x14ac:dyDescent="0.15">
      <c r="B17" s="609" t="s">
        <v>197</v>
      </c>
      <c r="C17" s="610"/>
      <c r="D17" s="610"/>
      <c r="E17" s="610"/>
      <c r="F17" s="610"/>
      <c r="G17" s="610"/>
      <c r="H17" s="610"/>
      <c r="I17" s="610"/>
      <c r="J17" s="610"/>
      <c r="K17" s="610"/>
      <c r="L17" s="610"/>
      <c r="M17" s="610"/>
      <c r="N17" s="610"/>
      <c r="O17" s="610"/>
      <c r="P17" s="610"/>
      <c r="Q17" s="611"/>
      <c r="R17" s="612">
        <v>4711</v>
      </c>
      <c r="S17" s="613"/>
      <c r="T17" s="613"/>
      <c r="U17" s="613"/>
      <c r="V17" s="613"/>
      <c r="W17" s="613"/>
      <c r="X17" s="613"/>
      <c r="Y17" s="614"/>
      <c r="Z17" s="661">
        <v>0.1</v>
      </c>
      <c r="AA17" s="661"/>
      <c r="AB17" s="661"/>
      <c r="AC17" s="661"/>
      <c r="AD17" s="662">
        <v>4711</v>
      </c>
      <c r="AE17" s="662"/>
      <c r="AF17" s="662"/>
      <c r="AG17" s="662"/>
      <c r="AH17" s="662"/>
      <c r="AI17" s="662"/>
      <c r="AJ17" s="662"/>
      <c r="AK17" s="662"/>
      <c r="AL17" s="615">
        <v>0.1</v>
      </c>
      <c r="AM17" s="616"/>
      <c r="AN17" s="616"/>
      <c r="AO17" s="663"/>
      <c r="AP17" s="609" t="s">
        <v>198</v>
      </c>
      <c r="AQ17" s="610"/>
      <c r="AR17" s="610"/>
      <c r="AS17" s="610"/>
      <c r="AT17" s="610"/>
      <c r="AU17" s="610"/>
      <c r="AV17" s="610"/>
      <c r="AW17" s="610"/>
      <c r="AX17" s="610"/>
      <c r="AY17" s="610"/>
      <c r="AZ17" s="610"/>
      <c r="BA17" s="610"/>
      <c r="BB17" s="610"/>
      <c r="BC17" s="610"/>
      <c r="BD17" s="610"/>
      <c r="BE17" s="610"/>
      <c r="BF17" s="611"/>
      <c r="BG17" s="612" t="s">
        <v>65</v>
      </c>
      <c r="BH17" s="613"/>
      <c r="BI17" s="613"/>
      <c r="BJ17" s="613"/>
      <c r="BK17" s="613"/>
      <c r="BL17" s="613"/>
      <c r="BM17" s="613"/>
      <c r="BN17" s="614"/>
      <c r="BO17" s="661" t="s">
        <v>65</v>
      </c>
      <c r="BP17" s="661"/>
      <c r="BQ17" s="661"/>
      <c r="BR17" s="661"/>
      <c r="BS17" s="618" t="s">
        <v>65</v>
      </c>
      <c r="BT17" s="613"/>
      <c r="BU17" s="613"/>
      <c r="BV17" s="613"/>
      <c r="BW17" s="613"/>
      <c r="BX17" s="613"/>
      <c r="BY17" s="613"/>
      <c r="BZ17" s="613"/>
      <c r="CA17" s="613"/>
      <c r="CB17" s="651"/>
      <c r="CD17" s="644" t="s">
        <v>199</v>
      </c>
      <c r="CE17" s="645"/>
      <c r="CF17" s="645"/>
      <c r="CG17" s="645"/>
      <c r="CH17" s="645"/>
      <c r="CI17" s="645"/>
      <c r="CJ17" s="645"/>
      <c r="CK17" s="645"/>
      <c r="CL17" s="645"/>
      <c r="CM17" s="645"/>
      <c r="CN17" s="645"/>
      <c r="CO17" s="645"/>
      <c r="CP17" s="645"/>
      <c r="CQ17" s="646"/>
      <c r="CR17" s="612">
        <v>434822</v>
      </c>
      <c r="CS17" s="613"/>
      <c r="CT17" s="613"/>
      <c r="CU17" s="613"/>
      <c r="CV17" s="613"/>
      <c r="CW17" s="613"/>
      <c r="CX17" s="613"/>
      <c r="CY17" s="614"/>
      <c r="CZ17" s="661">
        <v>8.1</v>
      </c>
      <c r="DA17" s="661"/>
      <c r="DB17" s="661"/>
      <c r="DC17" s="661"/>
      <c r="DD17" s="618" t="s">
        <v>65</v>
      </c>
      <c r="DE17" s="613"/>
      <c r="DF17" s="613"/>
      <c r="DG17" s="613"/>
      <c r="DH17" s="613"/>
      <c r="DI17" s="613"/>
      <c r="DJ17" s="613"/>
      <c r="DK17" s="613"/>
      <c r="DL17" s="613"/>
      <c r="DM17" s="613"/>
      <c r="DN17" s="613"/>
      <c r="DO17" s="613"/>
      <c r="DP17" s="614"/>
      <c r="DQ17" s="618">
        <v>413350</v>
      </c>
      <c r="DR17" s="613"/>
      <c r="DS17" s="613"/>
      <c r="DT17" s="613"/>
      <c r="DU17" s="613"/>
      <c r="DV17" s="613"/>
      <c r="DW17" s="613"/>
      <c r="DX17" s="613"/>
      <c r="DY17" s="613"/>
      <c r="DZ17" s="613"/>
      <c r="EA17" s="613"/>
      <c r="EB17" s="613"/>
      <c r="EC17" s="651"/>
    </row>
    <row r="18" spans="2:133" ht="11.25" customHeight="1" x14ac:dyDescent="0.15">
      <c r="B18" s="609" t="s">
        <v>200</v>
      </c>
      <c r="C18" s="610"/>
      <c r="D18" s="610"/>
      <c r="E18" s="610"/>
      <c r="F18" s="610"/>
      <c r="G18" s="610"/>
      <c r="H18" s="610"/>
      <c r="I18" s="610"/>
      <c r="J18" s="610"/>
      <c r="K18" s="610"/>
      <c r="L18" s="610"/>
      <c r="M18" s="610"/>
      <c r="N18" s="610"/>
      <c r="O18" s="610"/>
      <c r="P18" s="610"/>
      <c r="Q18" s="611"/>
      <c r="R18" s="612">
        <v>1786751</v>
      </c>
      <c r="S18" s="613"/>
      <c r="T18" s="613"/>
      <c r="U18" s="613"/>
      <c r="V18" s="613"/>
      <c r="W18" s="613"/>
      <c r="X18" s="613"/>
      <c r="Y18" s="614"/>
      <c r="Z18" s="661">
        <v>31.6</v>
      </c>
      <c r="AA18" s="661"/>
      <c r="AB18" s="661"/>
      <c r="AC18" s="661"/>
      <c r="AD18" s="662">
        <v>1590395</v>
      </c>
      <c r="AE18" s="662"/>
      <c r="AF18" s="662"/>
      <c r="AG18" s="662"/>
      <c r="AH18" s="662"/>
      <c r="AI18" s="662"/>
      <c r="AJ18" s="662"/>
      <c r="AK18" s="662"/>
      <c r="AL18" s="615">
        <v>49.5</v>
      </c>
      <c r="AM18" s="616"/>
      <c r="AN18" s="616"/>
      <c r="AO18" s="663"/>
      <c r="AP18" s="609" t="s">
        <v>201</v>
      </c>
      <c r="AQ18" s="610"/>
      <c r="AR18" s="610"/>
      <c r="AS18" s="610"/>
      <c r="AT18" s="610"/>
      <c r="AU18" s="610"/>
      <c r="AV18" s="610"/>
      <c r="AW18" s="610"/>
      <c r="AX18" s="610"/>
      <c r="AY18" s="610"/>
      <c r="AZ18" s="610"/>
      <c r="BA18" s="610"/>
      <c r="BB18" s="610"/>
      <c r="BC18" s="610"/>
      <c r="BD18" s="610"/>
      <c r="BE18" s="610"/>
      <c r="BF18" s="611"/>
      <c r="BG18" s="612" t="s">
        <v>65</v>
      </c>
      <c r="BH18" s="613"/>
      <c r="BI18" s="613"/>
      <c r="BJ18" s="613"/>
      <c r="BK18" s="613"/>
      <c r="BL18" s="613"/>
      <c r="BM18" s="613"/>
      <c r="BN18" s="614"/>
      <c r="BO18" s="661" t="s">
        <v>65</v>
      </c>
      <c r="BP18" s="661"/>
      <c r="BQ18" s="661"/>
      <c r="BR18" s="661"/>
      <c r="BS18" s="618" t="s">
        <v>65</v>
      </c>
      <c r="BT18" s="613"/>
      <c r="BU18" s="613"/>
      <c r="BV18" s="613"/>
      <c r="BW18" s="613"/>
      <c r="BX18" s="613"/>
      <c r="BY18" s="613"/>
      <c r="BZ18" s="613"/>
      <c r="CA18" s="613"/>
      <c r="CB18" s="651"/>
      <c r="CD18" s="644" t="s">
        <v>202</v>
      </c>
      <c r="CE18" s="645"/>
      <c r="CF18" s="645"/>
      <c r="CG18" s="645"/>
      <c r="CH18" s="645"/>
      <c r="CI18" s="645"/>
      <c r="CJ18" s="645"/>
      <c r="CK18" s="645"/>
      <c r="CL18" s="645"/>
      <c r="CM18" s="645"/>
      <c r="CN18" s="645"/>
      <c r="CO18" s="645"/>
      <c r="CP18" s="645"/>
      <c r="CQ18" s="646"/>
      <c r="CR18" s="612">
        <v>59660</v>
      </c>
      <c r="CS18" s="613"/>
      <c r="CT18" s="613"/>
      <c r="CU18" s="613"/>
      <c r="CV18" s="613"/>
      <c r="CW18" s="613"/>
      <c r="CX18" s="613"/>
      <c r="CY18" s="614"/>
      <c r="CZ18" s="661">
        <v>1.1000000000000001</v>
      </c>
      <c r="DA18" s="661"/>
      <c r="DB18" s="661"/>
      <c r="DC18" s="661"/>
      <c r="DD18" s="618">
        <v>59660</v>
      </c>
      <c r="DE18" s="613"/>
      <c r="DF18" s="613"/>
      <c r="DG18" s="613"/>
      <c r="DH18" s="613"/>
      <c r="DI18" s="613"/>
      <c r="DJ18" s="613"/>
      <c r="DK18" s="613"/>
      <c r="DL18" s="613"/>
      <c r="DM18" s="613"/>
      <c r="DN18" s="613"/>
      <c r="DO18" s="613"/>
      <c r="DP18" s="614"/>
      <c r="DQ18" s="618">
        <v>11675</v>
      </c>
      <c r="DR18" s="613"/>
      <c r="DS18" s="613"/>
      <c r="DT18" s="613"/>
      <c r="DU18" s="613"/>
      <c r="DV18" s="613"/>
      <c r="DW18" s="613"/>
      <c r="DX18" s="613"/>
      <c r="DY18" s="613"/>
      <c r="DZ18" s="613"/>
      <c r="EA18" s="613"/>
      <c r="EB18" s="613"/>
      <c r="EC18" s="651"/>
    </row>
    <row r="19" spans="2:133" ht="11.25" customHeight="1" x14ac:dyDescent="0.15">
      <c r="B19" s="609" t="s">
        <v>203</v>
      </c>
      <c r="C19" s="610"/>
      <c r="D19" s="610"/>
      <c r="E19" s="610"/>
      <c r="F19" s="610"/>
      <c r="G19" s="610"/>
      <c r="H19" s="610"/>
      <c r="I19" s="610"/>
      <c r="J19" s="610"/>
      <c r="K19" s="610"/>
      <c r="L19" s="610"/>
      <c r="M19" s="610"/>
      <c r="N19" s="610"/>
      <c r="O19" s="610"/>
      <c r="P19" s="610"/>
      <c r="Q19" s="611"/>
      <c r="R19" s="612">
        <v>1590395</v>
      </c>
      <c r="S19" s="613"/>
      <c r="T19" s="613"/>
      <c r="U19" s="613"/>
      <c r="V19" s="613"/>
      <c r="W19" s="613"/>
      <c r="X19" s="613"/>
      <c r="Y19" s="614"/>
      <c r="Z19" s="661">
        <v>28.1</v>
      </c>
      <c r="AA19" s="661"/>
      <c r="AB19" s="661"/>
      <c r="AC19" s="661"/>
      <c r="AD19" s="662">
        <v>1590395</v>
      </c>
      <c r="AE19" s="662"/>
      <c r="AF19" s="662"/>
      <c r="AG19" s="662"/>
      <c r="AH19" s="662"/>
      <c r="AI19" s="662"/>
      <c r="AJ19" s="662"/>
      <c r="AK19" s="662"/>
      <c r="AL19" s="615">
        <v>49.5</v>
      </c>
      <c r="AM19" s="616"/>
      <c r="AN19" s="616"/>
      <c r="AO19" s="663"/>
      <c r="AP19" s="609" t="s">
        <v>204</v>
      </c>
      <c r="AQ19" s="610"/>
      <c r="AR19" s="610"/>
      <c r="AS19" s="610"/>
      <c r="AT19" s="610"/>
      <c r="AU19" s="610"/>
      <c r="AV19" s="610"/>
      <c r="AW19" s="610"/>
      <c r="AX19" s="610"/>
      <c r="AY19" s="610"/>
      <c r="AZ19" s="610"/>
      <c r="BA19" s="610"/>
      <c r="BB19" s="610"/>
      <c r="BC19" s="610"/>
      <c r="BD19" s="610"/>
      <c r="BE19" s="610"/>
      <c r="BF19" s="611"/>
      <c r="BG19" s="612" t="s">
        <v>65</v>
      </c>
      <c r="BH19" s="613"/>
      <c r="BI19" s="613"/>
      <c r="BJ19" s="613"/>
      <c r="BK19" s="613"/>
      <c r="BL19" s="613"/>
      <c r="BM19" s="613"/>
      <c r="BN19" s="614"/>
      <c r="BO19" s="661" t="s">
        <v>65</v>
      </c>
      <c r="BP19" s="661"/>
      <c r="BQ19" s="661"/>
      <c r="BR19" s="661"/>
      <c r="BS19" s="618" t="s">
        <v>65</v>
      </c>
      <c r="BT19" s="613"/>
      <c r="BU19" s="613"/>
      <c r="BV19" s="613"/>
      <c r="BW19" s="613"/>
      <c r="BX19" s="613"/>
      <c r="BY19" s="613"/>
      <c r="BZ19" s="613"/>
      <c r="CA19" s="613"/>
      <c r="CB19" s="651"/>
      <c r="CD19" s="644" t="s">
        <v>205</v>
      </c>
      <c r="CE19" s="645"/>
      <c r="CF19" s="645"/>
      <c r="CG19" s="645"/>
      <c r="CH19" s="645"/>
      <c r="CI19" s="645"/>
      <c r="CJ19" s="645"/>
      <c r="CK19" s="645"/>
      <c r="CL19" s="645"/>
      <c r="CM19" s="645"/>
      <c r="CN19" s="645"/>
      <c r="CO19" s="645"/>
      <c r="CP19" s="645"/>
      <c r="CQ19" s="646"/>
      <c r="CR19" s="612" t="s">
        <v>65</v>
      </c>
      <c r="CS19" s="613"/>
      <c r="CT19" s="613"/>
      <c r="CU19" s="613"/>
      <c r="CV19" s="613"/>
      <c r="CW19" s="613"/>
      <c r="CX19" s="613"/>
      <c r="CY19" s="614"/>
      <c r="CZ19" s="661" t="s">
        <v>65</v>
      </c>
      <c r="DA19" s="661"/>
      <c r="DB19" s="661"/>
      <c r="DC19" s="661"/>
      <c r="DD19" s="618" t="s">
        <v>65</v>
      </c>
      <c r="DE19" s="613"/>
      <c r="DF19" s="613"/>
      <c r="DG19" s="613"/>
      <c r="DH19" s="613"/>
      <c r="DI19" s="613"/>
      <c r="DJ19" s="613"/>
      <c r="DK19" s="613"/>
      <c r="DL19" s="613"/>
      <c r="DM19" s="613"/>
      <c r="DN19" s="613"/>
      <c r="DO19" s="613"/>
      <c r="DP19" s="614"/>
      <c r="DQ19" s="618" t="s">
        <v>65</v>
      </c>
      <c r="DR19" s="613"/>
      <c r="DS19" s="613"/>
      <c r="DT19" s="613"/>
      <c r="DU19" s="613"/>
      <c r="DV19" s="613"/>
      <c r="DW19" s="613"/>
      <c r="DX19" s="613"/>
      <c r="DY19" s="613"/>
      <c r="DZ19" s="613"/>
      <c r="EA19" s="613"/>
      <c r="EB19" s="613"/>
      <c r="EC19" s="651"/>
    </row>
    <row r="20" spans="2:133" ht="11.25" customHeight="1" x14ac:dyDescent="0.15">
      <c r="B20" s="609" t="s">
        <v>206</v>
      </c>
      <c r="C20" s="610"/>
      <c r="D20" s="610"/>
      <c r="E20" s="610"/>
      <c r="F20" s="610"/>
      <c r="G20" s="610"/>
      <c r="H20" s="610"/>
      <c r="I20" s="610"/>
      <c r="J20" s="610"/>
      <c r="K20" s="610"/>
      <c r="L20" s="610"/>
      <c r="M20" s="610"/>
      <c r="N20" s="610"/>
      <c r="O20" s="610"/>
      <c r="P20" s="610"/>
      <c r="Q20" s="611"/>
      <c r="R20" s="612">
        <v>120684</v>
      </c>
      <c r="S20" s="613"/>
      <c r="T20" s="613"/>
      <c r="U20" s="613"/>
      <c r="V20" s="613"/>
      <c r="W20" s="613"/>
      <c r="X20" s="613"/>
      <c r="Y20" s="614"/>
      <c r="Z20" s="661">
        <v>2.1</v>
      </c>
      <c r="AA20" s="661"/>
      <c r="AB20" s="661"/>
      <c r="AC20" s="661"/>
      <c r="AD20" s="662" t="s">
        <v>65</v>
      </c>
      <c r="AE20" s="662"/>
      <c r="AF20" s="662"/>
      <c r="AG20" s="662"/>
      <c r="AH20" s="662"/>
      <c r="AI20" s="662"/>
      <c r="AJ20" s="662"/>
      <c r="AK20" s="662"/>
      <c r="AL20" s="615" t="s">
        <v>65</v>
      </c>
      <c r="AM20" s="616"/>
      <c r="AN20" s="616"/>
      <c r="AO20" s="663"/>
      <c r="AP20" s="609" t="s">
        <v>207</v>
      </c>
      <c r="AQ20" s="610"/>
      <c r="AR20" s="610"/>
      <c r="AS20" s="610"/>
      <c r="AT20" s="610"/>
      <c r="AU20" s="610"/>
      <c r="AV20" s="610"/>
      <c r="AW20" s="610"/>
      <c r="AX20" s="610"/>
      <c r="AY20" s="610"/>
      <c r="AZ20" s="610"/>
      <c r="BA20" s="610"/>
      <c r="BB20" s="610"/>
      <c r="BC20" s="610"/>
      <c r="BD20" s="610"/>
      <c r="BE20" s="610"/>
      <c r="BF20" s="611"/>
      <c r="BG20" s="612" t="s">
        <v>65</v>
      </c>
      <c r="BH20" s="613"/>
      <c r="BI20" s="613"/>
      <c r="BJ20" s="613"/>
      <c r="BK20" s="613"/>
      <c r="BL20" s="613"/>
      <c r="BM20" s="613"/>
      <c r="BN20" s="614"/>
      <c r="BO20" s="661" t="s">
        <v>65</v>
      </c>
      <c r="BP20" s="661"/>
      <c r="BQ20" s="661"/>
      <c r="BR20" s="661"/>
      <c r="BS20" s="618" t="s">
        <v>65</v>
      </c>
      <c r="BT20" s="613"/>
      <c r="BU20" s="613"/>
      <c r="BV20" s="613"/>
      <c r="BW20" s="613"/>
      <c r="BX20" s="613"/>
      <c r="BY20" s="613"/>
      <c r="BZ20" s="613"/>
      <c r="CA20" s="613"/>
      <c r="CB20" s="651"/>
      <c r="CD20" s="644" t="s">
        <v>208</v>
      </c>
      <c r="CE20" s="645"/>
      <c r="CF20" s="645"/>
      <c r="CG20" s="645"/>
      <c r="CH20" s="645"/>
      <c r="CI20" s="645"/>
      <c r="CJ20" s="645"/>
      <c r="CK20" s="645"/>
      <c r="CL20" s="645"/>
      <c r="CM20" s="645"/>
      <c r="CN20" s="645"/>
      <c r="CO20" s="645"/>
      <c r="CP20" s="645"/>
      <c r="CQ20" s="646"/>
      <c r="CR20" s="612">
        <v>5396370</v>
      </c>
      <c r="CS20" s="613"/>
      <c r="CT20" s="613"/>
      <c r="CU20" s="613"/>
      <c r="CV20" s="613"/>
      <c r="CW20" s="613"/>
      <c r="CX20" s="613"/>
      <c r="CY20" s="614"/>
      <c r="CZ20" s="661">
        <v>100</v>
      </c>
      <c r="DA20" s="661"/>
      <c r="DB20" s="661"/>
      <c r="DC20" s="661"/>
      <c r="DD20" s="618">
        <v>649723</v>
      </c>
      <c r="DE20" s="613"/>
      <c r="DF20" s="613"/>
      <c r="DG20" s="613"/>
      <c r="DH20" s="613"/>
      <c r="DI20" s="613"/>
      <c r="DJ20" s="613"/>
      <c r="DK20" s="613"/>
      <c r="DL20" s="613"/>
      <c r="DM20" s="613"/>
      <c r="DN20" s="613"/>
      <c r="DO20" s="613"/>
      <c r="DP20" s="614"/>
      <c r="DQ20" s="618">
        <v>3765248</v>
      </c>
      <c r="DR20" s="613"/>
      <c r="DS20" s="613"/>
      <c r="DT20" s="613"/>
      <c r="DU20" s="613"/>
      <c r="DV20" s="613"/>
      <c r="DW20" s="613"/>
      <c r="DX20" s="613"/>
      <c r="DY20" s="613"/>
      <c r="DZ20" s="613"/>
      <c r="EA20" s="613"/>
      <c r="EB20" s="613"/>
      <c r="EC20" s="651"/>
    </row>
    <row r="21" spans="2:133" ht="11.25" customHeight="1" x14ac:dyDescent="0.15">
      <c r="B21" s="609" t="s">
        <v>209</v>
      </c>
      <c r="C21" s="610"/>
      <c r="D21" s="610"/>
      <c r="E21" s="610"/>
      <c r="F21" s="610"/>
      <c r="G21" s="610"/>
      <c r="H21" s="610"/>
      <c r="I21" s="610"/>
      <c r="J21" s="610"/>
      <c r="K21" s="610"/>
      <c r="L21" s="610"/>
      <c r="M21" s="610"/>
      <c r="N21" s="610"/>
      <c r="O21" s="610"/>
      <c r="P21" s="610"/>
      <c r="Q21" s="611"/>
      <c r="R21" s="612">
        <v>75672</v>
      </c>
      <c r="S21" s="613"/>
      <c r="T21" s="613"/>
      <c r="U21" s="613"/>
      <c r="V21" s="613"/>
      <c r="W21" s="613"/>
      <c r="X21" s="613"/>
      <c r="Y21" s="614"/>
      <c r="Z21" s="661">
        <v>1.3</v>
      </c>
      <c r="AA21" s="661"/>
      <c r="AB21" s="661"/>
      <c r="AC21" s="661"/>
      <c r="AD21" s="662" t="s">
        <v>65</v>
      </c>
      <c r="AE21" s="662"/>
      <c r="AF21" s="662"/>
      <c r="AG21" s="662"/>
      <c r="AH21" s="662"/>
      <c r="AI21" s="662"/>
      <c r="AJ21" s="662"/>
      <c r="AK21" s="662"/>
      <c r="AL21" s="615" t="s">
        <v>65</v>
      </c>
      <c r="AM21" s="616"/>
      <c r="AN21" s="616"/>
      <c r="AO21" s="663"/>
      <c r="AP21" s="707" t="s">
        <v>210</v>
      </c>
      <c r="AQ21" s="714"/>
      <c r="AR21" s="714"/>
      <c r="AS21" s="714"/>
      <c r="AT21" s="714"/>
      <c r="AU21" s="714"/>
      <c r="AV21" s="714"/>
      <c r="AW21" s="714"/>
      <c r="AX21" s="714"/>
      <c r="AY21" s="714"/>
      <c r="AZ21" s="714"/>
      <c r="BA21" s="714"/>
      <c r="BB21" s="714"/>
      <c r="BC21" s="714"/>
      <c r="BD21" s="714"/>
      <c r="BE21" s="714"/>
      <c r="BF21" s="709"/>
      <c r="BG21" s="612" t="s">
        <v>65</v>
      </c>
      <c r="BH21" s="613"/>
      <c r="BI21" s="613"/>
      <c r="BJ21" s="613"/>
      <c r="BK21" s="613"/>
      <c r="BL21" s="613"/>
      <c r="BM21" s="613"/>
      <c r="BN21" s="614"/>
      <c r="BO21" s="661" t="s">
        <v>65</v>
      </c>
      <c r="BP21" s="661"/>
      <c r="BQ21" s="661"/>
      <c r="BR21" s="661"/>
      <c r="BS21" s="618" t="s">
        <v>65</v>
      </c>
      <c r="BT21" s="613"/>
      <c r="BU21" s="613"/>
      <c r="BV21" s="613"/>
      <c r="BW21" s="613"/>
      <c r="BX21" s="613"/>
      <c r="BY21" s="613"/>
      <c r="BZ21" s="613"/>
      <c r="CA21" s="613"/>
      <c r="CB21" s="651"/>
      <c r="CD21" s="725"/>
      <c r="CE21" s="641"/>
      <c r="CF21" s="641"/>
      <c r="CG21" s="641"/>
      <c r="CH21" s="641"/>
      <c r="CI21" s="641"/>
      <c r="CJ21" s="641"/>
      <c r="CK21" s="641"/>
      <c r="CL21" s="641"/>
      <c r="CM21" s="641"/>
      <c r="CN21" s="641"/>
      <c r="CO21" s="641"/>
      <c r="CP21" s="641"/>
      <c r="CQ21" s="642"/>
      <c r="CR21" s="726"/>
      <c r="CS21" s="723"/>
      <c r="CT21" s="723"/>
      <c r="CU21" s="723"/>
      <c r="CV21" s="723"/>
      <c r="CW21" s="723"/>
      <c r="CX21" s="723"/>
      <c r="CY21" s="727"/>
      <c r="CZ21" s="728"/>
      <c r="DA21" s="728"/>
      <c r="DB21" s="728"/>
      <c r="DC21" s="728"/>
      <c r="DD21" s="722"/>
      <c r="DE21" s="723"/>
      <c r="DF21" s="723"/>
      <c r="DG21" s="723"/>
      <c r="DH21" s="723"/>
      <c r="DI21" s="723"/>
      <c r="DJ21" s="723"/>
      <c r="DK21" s="723"/>
      <c r="DL21" s="723"/>
      <c r="DM21" s="723"/>
      <c r="DN21" s="723"/>
      <c r="DO21" s="723"/>
      <c r="DP21" s="727"/>
      <c r="DQ21" s="722"/>
      <c r="DR21" s="723"/>
      <c r="DS21" s="723"/>
      <c r="DT21" s="723"/>
      <c r="DU21" s="723"/>
      <c r="DV21" s="723"/>
      <c r="DW21" s="723"/>
      <c r="DX21" s="723"/>
      <c r="DY21" s="723"/>
      <c r="DZ21" s="723"/>
      <c r="EA21" s="723"/>
      <c r="EB21" s="723"/>
      <c r="EC21" s="724"/>
    </row>
    <row r="22" spans="2:133" ht="11.25" customHeight="1" x14ac:dyDescent="0.15">
      <c r="B22" s="609" t="s">
        <v>211</v>
      </c>
      <c r="C22" s="610"/>
      <c r="D22" s="610"/>
      <c r="E22" s="610"/>
      <c r="F22" s="610"/>
      <c r="G22" s="610"/>
      <c r="H22" s="610"/>
      <c r="I22" s="610"/>
      <c r="J22" s="610"/>
      <c r="K22" s="610"/>
      <c r="L22" s="610"/>
      <c r="M22" s="610"/>
      <c r="N22" s="610"/>
      <c r="O22" s="610"/>
      <c r="P22" s="610"/>
      <c r="Q22" s="611"/>
      <c r="R22" s="612">
        <v>3402049</v>
      </c>
      <c r="S22" s="613"/>
      <c r="T22" s="613"/>
      <c r="U22" s="613"/>
      <c r="V22" s="613"/>
      <c r="W22" s="613"/>
      <c r="X22" s="613"/>
      <c r="Y22" s="614"/>
      <c r="Z22" s="661">
        <v>60.2</v>
      </c>
      <c r="AA22" s="661"/>
      <c r="AB22" s="661"/>
      <c r="AC22" s="661"/>
      <c r="AD22" s="662">
        <v>3205693</v>
      </c>
      <c r="AE22" s="662"/>
      <c r="AF22" s="662"/>
      <c r="AG22" s="662"/>
      <c r="AH22" s="662"/>
      <c r="AI22" s="662"/>
      <c r="AJ22" s="662"/>
      <c r="AK22" s="662"/>
      <c r="AL22" s="615">
        <v>99.8</v>
      </c>
      <c r="AM22" s="616"/>
      <c r="AN22" s="616"/>
      <c r="AO22" s="663"/>
      <c r="AP22" s="707" t="s">
        <v>212</v>
      </c>
      <c r="AQ22" s="714"/>
      <c r="AR22" s="714"/>
      <c r="AS22" s="714"/>
      <c r="AT22" s="714"/>
      <c r="AU22" s="714"/>
      <c r="AV22" s="714"/>
      <c r="AW22" s="714"/>
      <c r="AX22" s="714"/>
      <c r="AY22" s="714"/>
      <c r="AZ22" s="714"/>
      <c r="BA22" s="714"/>
      <c r="BB22" s="714"/>
      <c r="BC22" s="714"/>
      <c r="BD22" s="714"/>
      <c r="BE22" s="714"/>
      <c r="BF22" s="709"/>
      <c r="BG22" s="612" t="s">
        <v>65</v>
      </c>
      <c r="BH22" s="613"/>
      <c r="BI22" s="613"/>
      <c r="BJ22" s="613"/>
      <c r="BK22" s="613"/>
      <c r="BL22" s="613"/>
      <c r="BM22" s="613"/>
      <c r="BN22" s="614"/>
      <c r="BO22" s="661" t="s">
        <v>65</v>
      </c>
      <c r="BP22" s="661"/>
      <c r="BQ22" s="661"/>
      <c r="BR22" s="661"/>
      <c r="BS22" s="618" t="s">
        <v>65</v>
      </c>
      <c r="BT22" s="613"/>
      <c r="BU22" s="613"/>
      <c r="BV22" s="613"/>
      <c r="BW22" s="613"/>
      <c r="BX22" s="613"/>
      <c r="BY22" s="613"/>
      <c r="BZ22" s="613"/>
      <c r="CA22" s="613"/>
      <c r="CB22" s="651"/>
      <c r="CD22" s="716" t="s">
        <v>213</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x14ac:dyDescent="0.15">
      <c r="B23" s="609" t="s">
        <v>214</v>
      </c>
      <c r="C23" s="610"/>
      <c r="D23" s="610"/>
      <c r="E23" s="610"/>
      <c r="F23" s="610"/>
      <c r="G23" s="610"/>
      <c r="H23" s="610"/>
      <c r="I23" s="610"/>
      <c r="J23" s="610"/>
      <c r="K23" s="610"/>
      <c r="L23" s="610"/>
      <c r="M23" s="610"/>
      <c r="N23" s="610"/>
      <c r="O23" s="610"/>
      <c r="P23" s="610"/>
      <c r="Q23" s="611"/>
      <c r="R23" s="612">
        <v>1728</v>
      </c>
      <c r="S23" s="613"/>
      <c r="T23" s="613"/>
      <c r="U23" s="613"/>
      <c r="V23" s="613"/>
      <c r="W23" s="613"/>
      <c r="X23" s="613"/>
      <c r="Y23" s="614"/>
      <c r="Z23" s="661">
        <v>0</v>
      </c>
      <c r="AA23" s="661"/>
      <c r="AB23" s="661"/>
      <c r="AC23" s="661"/>
      <c r="AD23" s="662">
        <v>1728</v>
      </c>
      <c r="AE23" s="662"/>
      <c r="AF23" s="662"/>
      <c r="AG23" s="662"/>
      <c r="AH23" s="662"/>
      <c r="AI23" s="662"/>
      <c r="AJ23" s="662"/>
      <c r="AK23" s="662"/>
      <c r="AL23" s="615">
        <v>0.1</v>
      </c>
      <c r="AM23" s="616"/>
      <c r="AN23" s="616"/>
      <c r="AO23" s="663"/>
      <c r="AP23" s="707" t="s">
        <v>215</v>
      </c>
      <c r="AQ23" s="714"/>
      <c r="AR23" s="714"/>
      <c r="AS23" s="714"/>
      <c r="AT23" s="714"/>
      <c r="AU23" s="714"/>
      <c r="AV23" s="714"/>
      <c r="AW23" s="714"/>
      <c r="AX23" s="714"/>
      <c r="AY23" s="714"/>
      <c r="AZ23" s="714"/>
      <c r="BA23" s="714"/>
      <c r="BB23" s="714"/>
      <c r="BC23" s="714"/>
      <c r="BD23" s="714"/>
      <c r="BE23" s="714"/>
      <c r="BF23" s="709"/>
      <c r="BG23" s="612" t="s">
        <v>65</v>
      </c>
      <c r="BH23" s="613"/>
      <c r="BI23" s="613"/>
      <c r="BJ23" s="613"/>
      <c r="BK23" s="613"/>
      <c r="BL23" s="613"/>
      <c r="BM23" s="613"/>
      <c r="BN23" s="614"/>
      <c r="BO23" s="661" t="s">
        <v>65</v>
      </c>
      <c r="BP23" s="661"/>
      <c r="BQ23" s="661"/>
      <c r="BR23" s="661"/>
      <c r="BS23" s="618" t="s">
        <v>65</v>
      </c>
      <c r="BT23" s="613"/>
      <c r="BU23" s="613"/>
      <c r="BV23" s="613"/>
      <c r="BW23" s="613"/>
      <c r="BX23" s="613"/>
      <c r="BY23" s="613"/>
      <c r="BZ23" s="613"/>
      <c r="CA23" s="613"/>
      <c r="CB23" s="651"/>
      <c r="CD23" s="716" t="s">
        <v>155</v>
      </c>
      <c r="CE23" s="717"/>
      <c r="CF23" s="717"/>
      <c r="CG23" s="717"/>
      <c r="CH23" s="717"/>
      <c r="CI23" s="717"/>
      <c r="CJ23" s="717"/>
      <c r="CK23" s="717"/>
      <c r="CL23" s="717"/>
      <c r="CM23" s="717"/>
      <c r="CN23" s="717"/>
      <c r="CO23" s="717"/>
      <c r="CP23" s="717"/>
      <c r="CQ23" s="718"/>
      <c r="CR23" s="716" t="s">
        <v>216</v>
      </c>
      <c r="CS23" s="717"/>
      <c r="CT23" s="717"/>
      <c r="CU23" s="717"/>
      <c r="CV23" s="717"/>
      <c r="CW23" s="717"/>
      <c r="CX23" s="717"/>
      <c r="CY23" s="718"/>
      <c r="CZ23" s="716" t="s">
        <v>217</v>
      </c>
      <c r="DA23" s="717"/>
      <c r="DB23" s="717"/>
      <c r="DC23" s="718"/>
      <c r="DD23" s="716" t="s">
        <v>218</v>
      </c>
      <c r="DE23" s="717"/>
      <c r="DF23" s="717"/>
      <c r="DG23" s="717"/>
      <c r="DH23" s="717"/>
      <c r="DI23" s="717"/>
      <c r="DJ23" s="717"/>
      <c r="DK23" s="718"/>
      <c r="DL23" s="719" t="s">
        <v>219</v>
      </c>
      <c r="DM23" s="720"/>
      <c r="DN23" s="720"/>
      <c r="DO23" s="720"/>
      <c r="DP23" s="720"/>
      <c r="DQ23" s="720"/>
      <c r="DR23" s="720"/>
      <c r="DS23" s="720"/>
      <c r="DT23" s="720"/>
      <c r="DU23" s="720"/>
      <c r="DV23" s="721"/>
      <c r="DW23" s="716" t="s">
        <v>220</v>
      </c>
      <c r="DX23" s="717"/>
      <c r="DY23" s="717"/>
      <c r="DZ23" s="717"/>
      <c r="EA23" s="717"/>
      <c r="EB23" s="717"/>
      <c r="EC23" s="718"/>
    </row>
    <row r="24" spans="2:133" ht="11.25" customHeight="1" x14ac:dyDescent="0.15">
      <c r="B24" s="609" t="s">
        <v>221</v>
      </c>
      <c r="C24" s="610"/>
      <c r="D24" s="610"/>
      <c r="E24" s="610"/>
      <c r="F24" s="610"/>
      <c r="G24" s="610"/>
      <c r="H24" s="610"/>
      <c r="I24" s="610"/>
      <c r="J24" s="610"/>
      <c r="K24" s="610"/>
      <c r="L24" s="610"/>
      <c r="M24" s="610"/>
      <c r="N24" s="610"/>
      <c r="O24" s="610"/>
      <c r="P24" s="610"/>
      <c r="Q24" s="611"/>
      <c r="R24" s="612">
        <v>52240</v>
      </c>
      <c r="S24" s="613"/>
      <c r="T24" s="613"/>
      <c r="U24" s="613"/>
      <c r="V24" s="613"/>
      <c r="W24" s="613"/>
      <c r="X24" s="613"/>
      <c r="Y24" s="614"/>
      <c r="Z24" s="661">
        <v>0.9</v>
      </c>
      <c r="AA24" s="661"/>
      <c r="AB24" s="661"/>
      <c r="AC24" s="661"/>
      <c r="AD24" s="662" t="s">
        <v>65</v>
      </c>
      <c r="AE24" s="662"/>
      <c r="AF24" s="662"/>
      <c r="AG24" s="662"/>
      <c r="AH24" s="662"/>
      <c r="AI24" s="662"/>
      <c r="AJ24" s="662"/>
      <c r="AK24" s="662"/>
      <c r="AL24" s="615" t="s">
        <v>65</v>
      </c>
      <c r="AM24" s="616"/>
      <c r="AN24" s="616"/>
      <c r="AO24" s="663"/>
      <c r="AP24" s="707" t="s">
        <v>222</v>
      </c>
      <c r="AQ24" s="714"/>
      <c r="AR24" s="714"/>
      <c r="AS24" s="714"/>
      <c r="AT24" s="714"/>
      <c r="AU24" s="714"/>
      <c r="AV24" s="714"/>
      <c r="AW24" s="714"/>
      <c r="AX24" s="714"/>
      <c r="AY24" s="714"/>
      <c r="AZ24" s="714"/>
      <c r="BA24" s="714"/>
      <c r="BB24" s="714"/>
      <c r="BC24" s="714"/>
      <c r="BD24" s="714"/>
      <c r="BE24" s="714"/>
      <c r="BF24" s="709"/>
      <c r="BG24" s="612" t="s">
        <v>65</v>
      </c>
      <c r="BH24" s="613"/>
      <c r="BI24" s="613"/>
      <c r="BJ24" s="613"/>
      <c r="BK24" s="613"/>
      <c r="BL24" s="613"/>
      <c r="BM24" s="613"/>
      <c r="BN24" s="614"/>
      <c r="BO24" s="661" t="s">
        <v>65</v>
      </c>
      <c r="BP24" s="661"/>
      <c r="BQ24" s="661"/>
      <c r="BR24" s="661"/>
      <c r="BS24" s="618" t="s">
        <v>65</v>
      </c>
      <c r="BT24" s="613"/>
      <c r="BU24" s="613"/>
      <c r="BV24" s="613"/>
      <c r="BW24" s="613"/>
      <c r="BX24" s="613"/>
      <c r="BY24" s="613"/>
      <c r="BZ24" s="613"/>
      <c r="CA24" s="613"/>
      <c r="CB24" s="651"/>
      <c r="CD24" s="670" t="s">
        <v>223</v>
      </c>
      <c r="CE24" s="671"/>
      <c r="CF24" s="671"/>
      <c r="CG24" s="671"/>
      <c r="CH24" s="671"/>
      <c r="CI24" s="671"/>
      <c r="CJ24" s="671"/>
      <c r="CK24" s="671"/>
      <c r="CL24" s="671"/>
      <c r="CM24" s="671"/>
      <c r="CN24" s="671"/>
      <c r="CO24" s="671"/>
      <c r="CP24" s="671"/>
      <c r="CQ24" s="672"/>
      <c r="CR24" s="664">
        <v>2049533</v>
      </c>
      <c r="CS24" s="665"/>
      <c r="CT24" s="665"/>
      <c r="CU24" s="665"/>
      <c r="CV24" s="665"/>
      <c r="CW24" s="665"/>
      <c r="CX24" s="665"/>
      <c r="CY24" s="711"/>
      <c r="CZ24" s="712">
        <v>38</v>
      </c>
      <c r="DA24" s="681"/>
      <c r="DB24" s="681"/>
      <c r="DC24" s="715"/>
      <c r="DD24" s="710">
        <v>1498518</v>
      </c>
      <c r="DE24" s="665"/>
      <c r="DF24" s="665"/>
      <c r="DG24" s="665"/>
      <c r="DH24" s="665"/>
      <c r="DI24" s="665"/>
      <c r="DJ24" s="665"/>
      <c r="DK24" s="711"/>
      <c r="DL24" s="710">
        <v>1497369</v>
      </c>
      <c r="DM24" s="665"/>
      <c r="DN24" s="665"/>
      <c r="DO24" s="665"/>
      <c r="DP24" s="665"/>
      <c r="DQ24" s="665"/>
      <c r="DR24" s="665"/>
      <c r="DS24" s="665"/>
      <c r="DT24" s="665"/>
      <c r="DU24" s="665"/>
      <c r="DV24" s="711"/>
      <c r="DW24" s="712">
        <v>44</v>
      </c>
      <c r="DX24" s="681"/>
      <c r="DY24" s="681"/>
      <c r="DZ24" s="681"/>
      <c r="EA24" s="681"/>
      <c r="EB24" s="681"/>
      <c r="EC24" s="713"/>
    </row>
    <row r="25" spans="2:133" ht="11.25" customHeight="1" x14ac:dyDescent="0.15">
      <c r="B25" s="609" t="s">
        <v>224</v>
      </c>
      <c r="C25" s="610"/>
      <c r="D25" s="610"/>
      <c r="E25" s="610"/>
      <c r="F25" s="610"/>
      <c r="G25" s="610"/>
      <c r="H25" s="610"/>
      <c r="I25" s="610"/>
      <c r="J25" s="610"/>
      <c r="K25" s="610"/>
      <c r="L25" s="610"/>
      <c r="M25" s="610"/>
      <c r="N25" s="610"/>
      <c r="O25" s="610"/>
      <c r="P25" s="610"/>
      <c r="Q25" s="611"/>
      <c r="R25" s="612">
        <v>87606</v>
      </c>
      <c r="S25" s="613"/>
      <c r="T25" s="613"/>
      <c r="U25" s="613"/>
      <c r="V25" s="613"/>
      <c r="W25" s="613"/>
      <c r="X25" s="613"/>
      <c r="Y25" s="614"/>
      <c r="Z25" s="661">
        <v>1.6</v>
      </c>
      <c r="AA25" s="661"/>
      <c r="AB25" s="661"/>
      <c r="AC25" s="661"/>
      <c r="AD25" s="662">
        <v>1806</v>
      </c>
      <c r="AE25" s="662"/>
      <c r="AF25" s="662"/>
      <c r="AG25" s="662"/>
      <c r="AH25" s="662"/>
      <c r="AI25" s="662"/>
      <c r="AJ25" s="662"/>
      <c r="AK25" s="662"/>
      <c r="AL25" s="615">
        <v>0.1</v>
      </c>
      <c r="AM25" s="616"/>
      <c r="AN25" s="616"/>
      <c r="AO25" s="663"/>
      <c r="AP25" s="707" t="s">
        <v>225</v>
      </c>
      <c r="AQ25" s="714"/>
      <c r="AR25" s="714"/>
      <c r="AS25" s="714"/>
      <c r="AT25" s="714"/>
      <c r="AU25" s="714"/>
      <c r="AV25" s="714"/>
      <c r="AW25" s="714"/>
      <c r="AX25" s="714"/>
      <c r="AY25" s="714"/>
      <c r="AZ25" s="714"/>
      <c r="BA25" s="714"/>
      <c r="BB25" s="714"/>
      <c r="BC25" s="714"/>
      <c r="BD25" s="714"/>
      <c r="BE25" s="714"/>
      <c r="BF25" s="709"/>
      <c r="BG25" s="612" t="s">
        <v>65</v>
      </c>
      <c r="BH25" s="613"/>
      <c r="BI25" s="613"/>
      <c r="BJ25" s="613"/>
      <c r="BK25" s="613"/>
      <c r="BL25" s="613"/>
      <c r="BM25" s="613"/>
      <c r="BN25" s="614"/>
      <c r="BO25" s="661" t="s">
        <v>65</v>
      </c>
      <c r="BP25" s="661"/>
      <c r="BQ25" s="661"/>
      <c r="BR25" s="661"/>
      <c r="BS25" s="618" t="s">
        <v>65</v>
      </c>
      <c r="BT25" s="613"/>
      <c r="BU25" s="613"/>
      <c r="BV25" s="613"/>
      <c r="BW25" s="613"/>
      <c r="BX25" s="613"/>
      <c r="BY25" s="613"/>
      <c r="BZ25" s="613"/>
      <c r="CA25" s="613"/>
      <c r="CB25" s="651"/>
      <c r="CD25" s="644" t="s">
        <v>226</v>
      </c>
      <c r="CE25" s="645"/>
      <c r="CF25" s="645"/>
      <c r="CG25" s="645"/>
      <c r="CH25" s="645"/>
      <c r="CI25" s="645"/>
      <c r="CJ25" s="645"/>
      <c r="CK25" s="645"/>
      <c r="CL25" s="645"/>
      <c r="CM25" s="645"/>
      <c r="CN25" s="645"/>
      <c r="CO25" s="645"/>
      <c r="CP25" s="645"/>
      <c r="CQ25" s="646"/>
      <c r="CR25" s="612">
        <v>1017715</v>
      </c>
      <c r="CS25" s="625"/>
      <c r="CT25" s="625"/>
      <c r="CU25" s="625"/>
      <c r="CV25" s="625"/>
      <c r="CW25" s="625"/>
      <c r="CX25" s="625"/>
      <c r="CY25" s="626"/>
      <c r="CZ25" s="615">
        <v>18.899999999999999</v>
      </c>
      <c r="DA25" s="627"/>
      <c r="DB25" s="627"/>
      <c r="DC25" s="628"/>
      <c r="DD25" s="618">
        <v>852960</v>
      </c>
      <c r="DE25" s="625"/>
      <c r="DF25" s="625"/>
      <c r="DG25" s="625"/>
      <c r="DH25" s="625"/>
      <c r="DI25" s="625"/>
      <c r="DJ25" s="625"/>
      <c r="DK25" s="626"/>
      <c r="DL25" s="618">
        <v>852077</v>
      </c>
      <c r="DM25" s="625"/>
      <c r="DN25" s="625"/>
      <c r="DO25" s="625"/>
      <c r="DP25" s="625"/>
      <c r="DQ25" s="625"/>
      <c r="DR25" s="625"/>
      <c r="DS25" s="625"/>
      <c r="DT25" s="625"/>
      <c r="DU25" s="625"/>
      <c r="DV25" s="626"/>
      <c r="DW25" s="615">
        <v>25.1</v>
      </c>
      <c r="DX25" s="627"/>
      <c r="DY25" s="627"/>
      <c r="DZ25" s="627"/>
      <c r="EA25" s="627"/>
      <c r="EB25" s="627"/>
      <c r="EC25" s="635"/>
    </row>
    <row r="26" spans="2:133" ht="11.25" customHeight="1" x14ac:dyDescent="0.15">
      <c r="B26" s="609" t="s">
        <v>227</v>
      </c>
      <c r="C26" s="610"/>
      <c r="D26" s="610"/>
      <c r="E26" s="610"/>
      <c r="F26" s="610"/>
      <c r="G26" s="610"/>
      <c r="H26" s="610"/>
      <c r="I26" s="610"/>
      <c r="J26" s="610"/>
      <c r="K26" s="610"/>
      <c r="L26" s="610"/>
      <c r="M26" s="610"/>
      <c r="N26" s="610"/>
      <c r="O26" s="610"/>
      <c r="P26" s="610"/>
      <c r="Q26" s="611"/>
      <c r="R26" s="612">
        <v>7588</v>
      </c>
      <c r="S26" s="613"/>
      <c r="T26" s="613"/>
      <c r="U26" s="613"/>
      <c r="V26" s="613"/>
      <c r="W26" s="613"/>
      <c r="X26" s="613"/>
      <c r="Y26" s="614"/>
      <c r="Z26" s="661">
        <v>0.1</v>
      </c>
      <c r="AA26" s="661"/>
      <c r="AB26" s="661"/>
      <c r="AC26" s="661"/>
      <c r="AD26" s="662" t="s">
        <v>65</v>
      </c>
      <c r="AE26" s="662"/>
      <c r="AF26" s="662"/>
      <c r="AG26" s="662"/>
      <c r="AH26" s="662"/>
      <c r="AI26" s="662"/>
      <c r="AJ26" s="662"/>
      <c r="AK26" s="662"/>
      <c r="AL26" s="615" t="s">
        <v>65</v>
      </c>
      <c r="AM26" s="616"/>
      <c r="AN26" s="616"/>
      <c r="AO26" s="663"/>
      <c r="AP26" s="707" t="s">
        <v>228</v>
      </c>
      <c r="AQ26" s="708"/>
      <c r="AR26" s="708"/>
      <c r="AS26" s="708"/>
      <c r="AT26" s="708"/>
      <c r="AU26" s="708"/>
      <c r="AV26" s="708"/>
      <c r="AW26" s="708"/>
      <c r="AX26" s="708"/>
      <c r="AY26" s="708"/>
      <c r="AZ26" s="708"/>
      <c r="BA26" s="708"/>
      <c r="BB26" s="708"/>
      <c r="BC26" s="708"/>
      <c r="BD26" s="708"/>
      <c r="BE26" s="708"/>
      <c r="BF26" s="709"/>
      <c r="BG26" s="612" t="s">
        <v>65</v>
      </c>
      <c r="BH26" s="613"/>
      <c r="BI26" s="613"/>
      <c r="BJ26" s="613"/>
      <c r="BK26" s="613"/>
      <c r="BL26" s="613"/>
      <c r="BM26" s="613"/>
      <c r="BN26" s="614"/>
      <c r="BO26" s="661" t="s">
        <v>65</v>
      </c>
      <c r="BP26" s="661"/>
      <c r="BQ26" s="661"/>
      <c r="BR26" s="661"/>
      <c r="BS26" s="618" t="s">
        <v>65</v>
      </c>
      <c r="BT26" s="613"/>
      <c r="BU26" s="613"/>
      <c r="BV26" s="613"/>
      <c r="BW26" s="613"/>
      <c r="BX26" s="613"/>
      <c r="BY26" s="613"/>
      <c r="BZ26" s="613"/>
      <c r="CA26" s="613"/>
      <c r="CB26" s="651"/>
      <c r="CD26" s="644" t="s">
        <v>229</v>
      </c>
      <c r="CE26" s="645"/>
      <c r="CF26" s="645"/>
      <c r="CG26" s="645"/>
      <c r="CH26" s="645"/>
      <c r="CI26" s="645"/>
      <c r="CJ26" s="645"/>
      <c r="CK26" s="645"/>
      <c r="CL26" s="645"/>
      <c r="CM26" s="645"/>
      <c r="CN26" s="645"/>
      <c r="CO26" s="645"/>
      <c r="CP26" s="645"/>
      <c r="CQ26" s="646"/>
      <c r="CR26" s="612">
        <v>640665</v>
      </c>
      <c r="CS26" s="613"/>
      <c r="CT26" s="613"/>
      <c r="CU26" s="613"/>
      <c r="CV26" s="613"/>
      <c r="CW26" s="613"/>
      <c r="CX26" s="613"/>
      <c r="CY26" s="614"/>
      <c r="CZ26" s="615">
        <v>11.9</v>
      </c>
      <c r="DA26" s="627"/>
      <c r="DB26" s="627"/>
      <c r="DC26" s="628"/>
      <c r="DD26" s="618">
        <v>486221</v>
      </c>
      <c r="DE26" s="613"/>
      <c r="DF26" s="613"/>
      <c r="DG26" s="613"/>
      <c r="DH26" s="613"/>
      <c r="DI26" s="613"/>
      <c r="DJ26" s="613"/>
      <c r="DK26" s="614"/>
      <c r="DL26" s="618" t="s">
        <v>65</v>
      </c>
      <c r="DM26" s="613"/>
      <c r="DN26" s="613"/>
      <c r="DO26" s="613"/>
      <c r="DP26" s="613"/>
      <c r="DQ26" s="613"/>
      <c r="DR26" s="613"/>
      <c r="DS26" s="613"/>
      <c r="DT26" s="613"/>
      <c r="DU26" s="613"/>
      <c r="DV26" s="614"/>
      <c r="DW26" s="615" t="s">
        <v>65</v>
      </c>
      <c r="DX26" s="627"/>
      <c r="DY26" s="627"/>
      <c r="DZ26" s="627"/>
      <c r="EA26" s="627"/>
      <c r="EB26" s="627"/>
      <c r="EC26" s="635"/>
    </row>
    <row r="27" spans="2:133" ht="11.25" customHeight="1" x14ac:dyDescent="0.15">
      <c r="B27" s="609" t="s">
        <v>230</v>
      </c>
      <c r="C27" s="610"/>
      <c r="D27" s="610"/>
      <c r="E27" s="610"/>
      <c r="F27" s="610"/>
      <c r="G27" s="610"/>
      <c r="H27" s="610"/>
      <c r="I27" s="610"/>
      <c r="J27" s="610"/>
      <c r="K27" s="610"/>
      <c r="L27" s="610"/>
      <c r="M27" s="610"/>
      <c r="N27" s="610"/>
      <c r="O27" s="610"/>
      <c r="P27" s="610"/>
      <c r="Q27" s="611"/>
      <c r="R27" s="612">
        <v>523498</v>
      </c>
      <c r="S27" s="613"/>
      <c r="T27" s="613"/>
      <c r="U27" s="613"/>
      <c r="V27" s="613"/>
      <c r="W27" s="613"/>
      <c r="X27" s="613"/>
      <c r="Y27" s="614"/>
      <c r="Z27" s="661">
        <v>9.3000000000000007</v>
      </c>
      <c r="AA27" s="661"/>
      <c r="AB27" s="661"/>
      <c r="AC27" s="661"/>
      <c r="AD27" s="662" t="s">
        <v>65</v>
      </c>
      <c r="AE27" s="662"/>
      <c r="AF27" s="662"/>
      <c r="AG27" s="662"/>
      <c r="AH27" s="662"/>
      <c r="AI27" s="662"/>
      <c r="AJ27" s="662"/>
      <c r="AK27" s="662"/>
      <c r="AL27" s="615" t="s">
        <v>65</v>
      </c>
      <c r="AM27" s="616"/>
      <c r="AN27" s="616"/>
      <c r="AO27" s="663"/>
      <c r="AP27" s="609" t="s">
        <v>231</v>
      </c>
      <c r="AQ27" s="610"/>
      <c r="AR27" s="610"/>
      <c r="AS27" s="610"/>
      <c r="AT27" s="610"/>
      <c r="AU27" s="610"/>
      <c r="AV27" s="610"/>
      <c r="AW27" s="610"/>
      <c r="AX27" s="610"/>
      <c r="AY27" s="610"/>
      <c r="AZ27" s="610"/>
      <c r="BA27" s="610"/>
      <c r="BB27" s="610"/>
      <c r="BC27" s="610"/>
      <c r="BD27" s="610"/>
      <c r="BE27" s="610"/>
      <c r="BF27" s="611"/>
      <c r="BG27" s="612">
        <v>1295822</v>
      </c>
      <c r="BH27" s="613"/>
      <c r="BI27" s="613"/>
      <c r="BJ27" s="613"/>
      <c r="BK27" s="613"/>
      <c r="BL27" s="613"/>
      <c r="BM27" s="613"/>
      <c r="BN27" s="614"/>
      <c r="BO27" s="661">
        <v>100</v>
      </c>
      <c r="BP27" s="661"/>
      <c r="BQ27" s="661"/>
      <c r="BR27" s="661"/>
      <c r="BS27" s="618" t="s">
        <v>65</v>
      </c>
      <c r="BT27" s="613"/>
      <c r="BU27" s="613"/>
      <c r="BV27" s="613"/>
      <c r="BW27" s="613"/>
      <c r="BX27" s="613"/>
      <c r="BY27" s="613"/>
      <c r="BZ27" s="613"/>
      <c r="CA27" s="613"/>
      <c r="CB27" s="651"/>
      <c r="CD27" s="644" t="s">
        <v>232</v>
      </c>
      <c r="CE27" s="645"/>
      <c r="CF27" s="645"/>
      <c r="CG27" s="645"/>
      <c r="CH27" s="645"/>
      <c r="CI27" s="645"/>
      <c r="CJ27" s="645"/>
      <c r="CK27" s="645"/>
      <c r="CL27" s="645"/>
      <c r="CM27" s="645"/>
      <c r="CN27" s="645"/>
      <c r="CO27" s="645"/>
      <c r="CP27" s="645"/>
      <c r="CQ27" s="646"/>
      <c r="CR27" s="612">
        <v>596996</v>
      </c>
      <c r="CS27" s="625"/>
      <c r="CT27" s="625"/>
      <c r="CU27" s="625"/>
      <c r="CV27" s="625"/>
      <c r="CW27" s="625"/>
      <c r="CX27" s="625"/>
      <c r="CY27" s="626"/>
      <c r="CZ27" s="615">
        <v>11.1</v>
      </c>
      <c r="DA27" s="627"/>
      <c r="DB27" s="627"/>
      <c r="DC27" s="628"/>
      <c r="DD27" s="618">
        <v>232208</v>
      </c>
      <c r="DE27" s="625"/>
      <c r="DF27" s="625"/>
      <c r="DG27" s="625"/>
      <c r="DH27" s="625"/>
      <c r="DI27" s="625"/>
      <c r="DJ27" s="625"/>
      <c r="DK27" s="626"/>
      <c r="DL27" s="618">
        <v>231942</v>
      </c>
      <c r="DM27" s="625"/>
      <c r="DN27" s="625"/>
      <c r="DO27" s="625"/>
      <c r="DP27" s="625"/>
      <c r="DQ27" s="625"/>
      <c r="DR27" s="625"/>
      <c r="DS27" s="625"/>
      <c r="DT27" s="625"/>
      <c r="DU27" s="625"/>
      <c r="DV27" s="626"/>
      <c r="DW27" s="615">
        <v>6.8</v>
      </c>
      <c r="DX27" s="627"/>
      <c r="DY27" s="627"/>
      <c r="DZ27" s="627"/>
      <c r="EA27" s="627"/>
      <c r="EB27" s="627"/>
      <c r="EC27" s="635"/>
    </row>
    <row r="28" spans="2:133" ht="11.25" customHeight="1" x14ac:dyDescent="0.15">
      <c r="B28" s="704" t="s">
        <v>233</v>
      </c>
      <c r="C28" s="705"/>
      <c r="D28" s="705"/>
      <c r="E28" s="705"/>
      <c r="F28" s="705"/>
      <c r="G28" s="705"/>
      <c r="H28" s="705"/>
      <c r="I28" s="705"/>
      <c r="J28" s="705"/>
      <c r="K28" s="705"/>
      <c r="L28" s="705"/>
      <c r="M28" s="705"/>
      <c r="N28" s="705"/>
      <c r="O28" s="705"/>
      <c r="P28" s="705"/>
      <c r="Q28" s="706"/>
      <c r="R28" s="612" t="s">
        <v>65</v>
      </c>
      <c r="S28" s="613"/>
      <c r="T28" s="613"/>
      <c r="U28" s="613"/>
      <c r="V28" s="613"/>
      <c r="W28" s="613"/>
      <c r="X28" s="613"/>
      <c r="Y28" s="614"/>
      <c r="Z28" s="661" t="s">
        <v>65</v>
      </c>
      <c r="AA28" s="661"/>
      <c r="AB28" s="661"/>
      <c r="AC28" s="661"/>
      <c r="AD28" s="662" t="s">
        <v>65</v>
      </c>
      <c r="AE28" s="662"/>
      <c r="AF28" s="662"/>
      <c r="AG28" s="662"/>
      <c r="AH28" s="662"/>
      <c r="AI28" s="662"/>
      <c r="AJ28" s="662"/>
      <c r="AK28" s="662"/>
      <c r="AL28" s="615" t="s">
        <v>65</v>
      </c>
      <c r="AM28" s="616"/>
      <c r="AN28" s="616"/>
      <c r="AO28" s="663"/>
      <c r="AP28" s="593"/>
      <c r="AQ28" s="594"/>
      <c r="AR28" s="594"/>
      <c r="AS28" s="594"/>
      <c r="AT28" s="594"/>
      <c r="AU28" s="594"/>
      <c r="AV28" s="594"/>
      <c r="AW28" s="594"/>
      <c r="AX28" s="594"/>
      <c r="AY28" s="594"/>
      <c r="AZ28" s="594"/>
      <c r="BA28" s="594"/>
      <c r="BB28" s="594"/>
      <c r="BC28" s="594"/>
      <c r="BD28" s="594"/>
      <c r="BE28" s="594"/>
      <c r="BF28" s="595"/>
      <c r="BG28" s="612"/>
      <c r="BH28" s="613"/>
      <c r="BI28" s="613"/>
      <c r="BJ28" s="613"/>
      <c r="BK28" s="613"/>
      <c r="BL28" s="613"/>
      <c r="BM28" s="613"/>
      <c r="BN28" s="614"/>
      <c r="BO28" s="661"/>
      <c r="BP28" s="661"/>
      <c r="BQ28" s="661"/>
      <c r="BR28" s="661"/>
      <c r="BS28" s="662"/>
      <c r="BT28" s="662"/>
      <c r="BU28" s="662"/>
      <c r="BV28" s="662"/>
      <c r="BW28" s="662"/>
      <c r="BX28" s="662"/>
      <c r="BY28" s="662"/>
      <c r="BZ28" s="662"/>
      <c r="CA28" s="662"/>
      <c r="CB28" s="703"/>
      <c r="CD28" s="644" t="s">
        <v>234</v>
      </c>
      <c r="CE28" s="645"/>
      <c r="CF28" s="645"/>
      <c r="CG28" s="645"/>
      <c r="CH28" s="645"/>
      <c r="CI28" s="645"/>
      <c r="CJ28" s="645"/>
      <c r="CK28" s="645"/>
      <c r="CL28" s="645"/>
      <c r="CM28" s="645"/>
      <c r="CN28" s="645"/>
      <c r="CO28" s="645"/>
      <c r="CP28" s="645"/>
      <c r="CQ28" s="646"/>
      <c r="CR28" s="612">
        <v>434822</v>
      </c>
      <c r="CS28" s="613"/>
      <c r="CT28" s="613"/>
      <c r="CU28" s="613"/>
      <c r="CV28" s="613"/>
      <c r="CW28" s="613"/>
      <c r="CX28" s="613"/>
      <c r="CY28" s="614"/>
      <c r="CZ28" s="615">
        <v>8.1</v>
      </c>
      <c r="DA28" s="627"/>
      <c r="DB28" s="627"/>
      <c r="DC28" s="628"/>
      <c r="DD28" s="618">
        <v>413350</v>
      </c>
      <c r="DE28" s="613"/>
      <c r="DF28" s="613"/>
      <c r="DG28" s="613"/>
      <c r="DH28" s="613"/>
      <c r="DI28" s="613"/>
      <c r="DJ28" s="613"/>
      <c r="DK28" s="614"/>
      <c r="DL28" s="618">
        <v>413350</v>
      </c>
      <c r="DM28" s="613"/>
      <c r="DN28" s="613"/>
      <c r="DO28" s="613"/>
      <c r="DP28" s="613"/>
      <c r="DQ28" s="613"/>
      <c r="DR28" s="613"/>
      <c r="DS28" s="613"/>
      <c r="DT28" s="613"/>
      <c r="DU28" s="613"/>
      <c r="DV28" s="614"/>
      <c r="DW28" s="615">
        <v>12.2</v>
      </c>
      <c r="DX28" s="627"/>
      <c r="DY28" s="627"/>
      <c r="DZ28" s="627"/>
      <c r="EA28" s="627"/>
      <c r="EB28" s="627"/>
      <c r="EC28" s="635"/>
    </row>
    <row r="29" spans="2:133" ht="11.25" customHeight="1" x14ac:dyDescent="0.15">
      <c r="B29" s="609" t="s">
        <v>235</v>
      </c>
      <c r="C29" s="610"/>
      <c r="D29" s="610"/>
      <c r="E29" s="610"/>
      <c r="F29" s="610"/>
      <c r="G29" s="610"/>
      <c r="H29" s="610"/>
      <c r="I29" s="610"/>
      <c r="J29" s="610"/>
      <c r="K29" s="610"/>
      <c r="L29" s="610"/>
      <c r="M29" s="610"/>
      <c r="N29" s="610"/>
      <c r="O29" s="610"/>
      <c r="P29" s="610"/>
      <c r="Q29" s="611"/>
      <c r="R29" s="612">
        <v>513432</v>
      </c>
      <c r="S29" s="613"/>
      <c r="T29" s="613"/>
      <c r="U29" s="613"/>
      <c r="V29" s="613"/>
      <c r="W29" s="613"/>
      <c r="X29" s="613"/>
      <c r="Y29" s="614"/>
      <c r="Z29" s="661">
        <v>9.1</v>
      </c>
      <c r="AA29" s="661"/>
      <c r="AB29" s="661"/>
      <c r="AC29" s="661"/>
      <c r="AD29" s="662" t="s">
        <v>65</v>
      </c>
      <c r="AE29" s="662"/>
      <c r="AF29" s="662"/>
      <c r="AG29" s="662"/>
      <c r="AH29" s="662"/>
      <c r="AI29" s="662"/>
      <c r="AJ29" s="662"/>
      <c r="AK29" s="662"/>
      <c r="AL29" s="615" t="s">
        <v>65</v>
      </c>
      <c r="AM29" s="616"/>
      <c r="AN29" s="616"/>
      <c r="AO29" s="663"/>
      <c r="AP29" s="673" t="s">
        <v>155</v>
      </c>
      <c r="AQ29" s="674"/>
      <c r="AR29" s="674"/>
      <c r="AS29" s="674"/>
      <c r="AT29" s="674"/>
      <c r="AU29" s="674"/>
      <c r="AV29" s="674"/>
      <c r="AW29" s="674"/>
      <c r="AX29" s="674"/>
      <c r="AY29" s="674"/>
      <c r="AZ29" s="674"/>
      <c r="BA29" s="674"/>
      <c r="BB29" s="674"/>
      <c r="BC29" s="674"/>
      <c r="BD29" s="674"/>
      <c r="BE29" s="674"/>
      <c r="BF29" s="675"/>
      <c r="BG29" s="673" t="s">
        <v>236</v>
      </c>
      <c r="BH29" s="695"/>
      <c r="BI29" s="695"/>
      <c r="BJ29" s="695"/>
      <c r="BK29" s="695"/>
      <c r="BL29" s="695"/>
      <c r="BM29" s="695"/>
      <c r="BN29" s="695"/>
      <c r="BO29" s="695"/>
      <c r="BP29" s="695"/>
      <c r="BQ29" s="696"/>
      <c r="BR29" s="673" t="s">
        <v>237</v>
      </c>
      <c r="BS29" s="695"/>
      <c r="BT29" s="695"/>
      <c r="BU29" s="695"/>
      <c r="BV29" s="695"/>
      <c r="BW29" s="695"/>
      <c r="BX29" s="695"/>
      <c r="BY29" s="695"/>
      <c r="BZ29" s="695"/>
      <c r="CA29" s="695"/>
      <c r="CB29" s="696"/>
      <c r="CD29" s="697" t="s">
        <v>238</v>
      </c>
      <c r="CE29" s="698"/>
      <c r="CF29" s="644" t="s">
        <v>239</v>
      </c>
      <c r="CG29" s="645"/>
      <c r="CH29" s="645"/>
      <c r="CI29" s="645"/>
      <c r="CJ29" s="645"/>
      <c r="CK29" s="645"/>
      <c r="CL29" s="645"/>
      <c r="CM29" s="645"/>
      <c r="CN29" s="645"/>
      <c r="CO29" s="645"/>
      <c r="CP29" s="645"/>
      <c r="CQ29" s="646"/>
      <c r="CR29" s="612">
        <v>434822</v>
      </c>
      <c r="CS29" s="625"/>
      <c r="CT29" s="625"/>
      <c r="CU29" s="625"/>
      <c r="CV29" s="625"/>
      <c r="CW29" s="625"/>
      <c r="CX29" s="625"/>
      <c r="CY29" s="626"/>
      <c r="CZ29" s="615">
        <v>8.1</v>
      </c>
      <c r="DA29" s="627"/>
      <c r="DB29" s="627"/>
      <c r="DC29" s="628"/>
      <c r="DD29" s="618">
        <v>413350</v>
      </c>
      <c r="DE29" s="625"/>
      <c r="DF29" s="625"/>
      <c r="DG29" s="625"/>
      <c r="DH29" s="625"/>
      <c r="DI29" s="625"/>
      <c r="DJ29" s="625"/>
      <c r="DK29" s="626"/>
      <c r="DL29" s="618">
        <v>413350</v>
      </c>
      <c r="DM29" s="625"/>
      <c r="DN29" s="625"/>
      <c r="DO29" s="625"/>
      <c r="DP29" s="625"/>
      <c r="DQ29" s="625"/>
      <c r="DR29" s="625"/>
      <c r="DS29" s="625"/>
      <c r="DT29" s="625"/>
      <c r="DU29" s="625"/>
      <c r="DV29" s="626"/>
      <c r="DW29" s="615">
        <v>12.2</v>
      </c>
      <c r="DX29" s="627"/>
      <c r="DY29" s="627"/>
      <c r="DZ29" s="627"/>
      <c r="EA29" s="627"/>
      <c r="EB29" s="627"/>
      <c r="EC29" s="635"/>
    </row>
    <row r="30" spans="2:133" ht="11.25" customHeight="1" x14ac:dyDescent="0.15">
      <c r="B30" s="609" t="s">
        <v>240</v>
      </c>
      <c r="C30" s="610"/>
      <c r="D30" s="610"/>
      <c r="E30" s="610"/>
      <c r="F30" s="610"/>
      <c r="G30" s="610"/>
      <c r="H30" s="610"/>
      <c r="I30" s="610"/>
      <c r="J30" s="610"/>
      <c r="K30" s="610"/>
      <c r="L30" s="610"/>
      <c r="M30" s="610"/>
      <c r="N30" s="610"/>
      <c r="O30" s="610"/>
      <c r="P30" s="610"/>
      <c r="Q30" s="611"/>
      <c r="R30" s="612">
        <v>3374</v>
      </c>
      <c r="S30" s="613"/>
      <c r="T30" s="613"/>
      <c r="U30" s="613"/>
      <c r="V30" s="613"/>
      <c r="W30" s="613"/>
      <c r="X30" s="613"/>
      <c r="Y30" s="614"/>
      <c r="Z30" s="661">
        <v>0.1</v>
      </c>
      <c r="AA30" s="661"/>
      <c r="AB30" s="661"/>
      <c r="AC30" s="661"/>
      <c r="AD30" s="662">
        <v>2384</v>
      </c>
      <c r="AE30" s="662"/>
      <c r="AF30" s="662"/>
      <c r="AG30" s="662"/>
      <c r="AH30" s="662"/>
      <c r="AI30" s="662"/>
      <c r="AJ30" s="662"/>
      <c r="AK30" s="662"/>
      <c r="AL30" s="615">
        <v>0.1</v>
      </c>
      <c r="AM30" s="616"/>
      <c r="AN30" s="616"/>
      <c r="AO30" s="663"/>
      <c r="AP30" s="683" t="s">
        <v>241</v>
      </c>
      <c r="AQ30" s="684"/>
      <c r="AR30" s="684"/>
      <c r="AS30" s="684"/>
      <c r="AT30" s="689" t="s">
        <v>242</v>
      </c>
      <c r="AU30" s="86"/>
      <c r="AV30" s="86"/>
      <c r="AW30" s="86"/>
      <c r="AX30" s="692" t="s">
        <v>120</v>
      </c>
      <c r="AY30" s="693"/>
      <c r="AZ30" s="693"/>
      <c r="BA30" s="693"/>
      <c r="BB30" s="693"/>
      <c r="BC30" s="693"/>
      <c r="BD30" s="693"/>
      <c r="BE30" s="693"/>
      <c r="BF30" s="694"/>
      <c r="BG30" s="679">
        <v>99.3</v>
      </c>
      <c r="BH30" s="680"/>
      <c r="BI30" s="680"/>
      <c r="BJ30" s="680"/>
      <c r="BK30" s="680"/>
      <c r="BL30" s="680"/>
      <c r="BM30" s="681">
        <v>96.8</v>
      </c>
      <c r="BN30" s="680"/>
      <c r="BO30" s="680"/>
      <c r="BP30" s="680"/>
      <c r="BQ30" s="682"/>
      <c r="BR30" s="679">
        <v>99.4</v>
      </c>
      <c r="BS30" s="680"/>
      <c r="BT30" s="680"/>
      <c r="BU30" s="680"/>
      <c r="BV30" s="680"/>
      <c r="BW30" s="680"/>
      <c r="BX30" s="681">
        <v>97</v>
      </c>
      <c r="BY30" s="680"/>
      <c r="BZ30" s="680"/>
      <c r="CA30" s="680"/>
      <c r="CB30" s="682"/>
      <c r="CD30" s="699"/>
      <c r="CE30" s="700"/>
      <c r="CF30" s="644" t="s">
        <v>243</v>
      </c>
      <c r="CG30" s="645"/>
      <c r="CH30" s="645"/>
      <c r="CI30" s="645"/>
      <c r="CJ30" s="645"/>
      <c r="CK30" s="645"/>
      <c r="CL30" s="645"/>
      <c r="CM30" s="645"/>
      <c r="CN30" s="645"/>
      <c r="CO30" s="645"/>
      <c r="CP30" s="645"/>
      <c r="CQ30" s="646"/>
      <c r="CR30" s="612">
        <v>395417</v>
      </c>
      <c r="CS30" s="613"/>
      <c r="CT30" s="613"/>
      <c r="CU30" s="613"/>
      <c r="CV30" s="613"/>
      <c r="CW30" s="613"/>
      <c r="CX30" s="613"/>
      <c r="CY30" s="614"/>
      <c r="CZ30" s="615">
        <v>7.3</v>
      </c>
      <c r="DA30" s="627"/>
      <c r="DB30" s="627"/>
      <c r="DC30" s="628"/>
      <c r="DD30" s="618">
        <v>375892</v>
      </c>
      <c r="DE30" s="613"/>
      <c r="DF30" s="613"/>
      <c r="DG30" s="613"/>
      <c r="DH30" s="613"/>
      <c r="DI30" s="613"/>
      <c r="DJ30" s="613"/>
      <c r="DK30" s="614"/>
      <c r="DL30" s="618">
        <v>375892</v>
      </c>
      <c r="DM30" s="613"/>
      <c r="DN30" s="613"/>
      <c r="DO30" s="613"/>
      <c r="DP30" s="613"/>
      <c r="DQ30" s="613"/>
      <c r="DR30" s="613"/>
      <c r="DS30" s="613"/>
      <c r="DT30" s="613"/>
      <c r="DU30" s="613"/>
      <c r="DV30" s="614"/>
      <c r="DW30" s="615">
        <v>11.1</v>
      </c>
      <c r="DX30" s="627"/>
      <c r="DY30" s="627"/>
      <c r="DZ30" s="627"/>
      <c r="EA30" s="627"/>
      <c r="EB30" s="627"/>
      <c r="EC30" s="635"/>
    </row>
    <row r="31" spans="2:133" ht="11.25" customHeight="1" x14ac:dyDescent="0.15">
      <c r="B31" s="609" t="s">
        <v>244</v>
      </c>
      <c r="C31" s="610"/>
      <c r="D31" s="610"/>
      <c r="E31" s="610"/>
      <c r="F31" s="610"/>
      <c r="G31" s="610"/>
      <c r="H31" s="610"/>
      <c r="I31" s="610"/>
      <c r="J31" s="610"/>
      <c r="K31" s="610"/>
      <c r="L31" s="610"/>
      <c r="M31" s="610"/>
      <c r="N31" s="610"/>
      <c r="O31" s="610"/>
      <c r="P31" s="610"/>
      <c r="Q31" s="611"/>
      <c r="R31" s="612">
        <v>77133</v>
      </c>
      <c r="S31" s="613"/>
      <c r="T31" s="613"/>
      <c r="U31" s="613"/>
      <c r="V31" s="613"/>
      <c r="W31" s="613"/>
      <c r="X31" s="613"/>
      <c r="Y31" s="614"/>
      <c r="Z31" s="661">
        <v>1.4</v>
      </c>
      <c r="AA31" s="661"/>
      <c r="AB31" s="661"/>
      <c r="AC31" s="661"/>
      <c r="AD31" s="662" t="s">
        <v>65</v>
      </c>
      <c r="AE31" s="662"/>
      <c r="AF31" s="662"/>
      <c r="AG31" s="662"/>
      <c r="AH31" s="662"/>
      <c r="AI31" s="662"/>
      <c r="AJ31" s="662"/>
      <c r="AK31" s="662"/>
      <c r="AL31" s="615" t="s">
        <v>65</v>
      </c>
      <c r="AM31" s="616"/>
      <c r="AN31" s="616"/>
      <c r="AO31" s="663"/>
      <c r="AP31" s="685"/>
      <c r="AQ31" s="686"/>
      <c r="AR31" s="686"/>
      <c r="AS31" s="686"/>
      <c r="AT31" s="690"/>
      <c r="AU31" s="85" t="s">
        <v>245</v>
      </c>
      <c r="AV31" s="85"/>
      <c r="AW31" s="85"/>
      <c r="AX31" s="609" t="s">
        <v>246</v>
      </c>
      <c r="AY31" s="610"/>
      <c r="AZ31" s="610"/>
      <c r="BA31" s="610"/>
      <c r="BB31" s="610"/>
      <c r="BC31" s="610"/>
      <c r="BD31" s="610"/>
      <c r="BE31" s="610"/>
      <c r="BF31" s="611"/>
      <c r="BG31" s="677">
        <v>99.1</v>
      </c>
      <c r="BH31" s="625"/>
      <c r="BI31" s="625"/>
      <c r="BJ31" s="625"/>
      <c r="BK31" s="625"/>
      <c r="BL31" s="625"/>
      <c r="BM31" s="616">
        <v>97.2</v>
      </c>
      <c r="BN31" s="678"/>
      <c r="BO31" s="678"/>
      <c r="BP31" s="678"/>
      <c r="BQ31" s="650"/>
      <c r="BR31" s="677">
        <v>99.4</v>
      </c>
      <c r="BS31" s="625"/>
      <c r="BT31" s="625"/>
      <c r="BU31" s="625"/>
      <c r="BV31" s="625"/>
      <c r="BW31" s="625"/>
      <c r="BX31" s="616">
        <v>97.7</v>
      </c>
      <c r="BY31" s="678"/>
      <c r="BZ31" s="678"/>
      <c r="CA31" s="678"/>
      <c r="CB31" s="650"/>
      <c r="CD31" s="699"/>
      <c r="CE31" s="700"/>
      <c r="CF31" s="644" t="s">
        <v>247</v>
      </c>
      <c r="CG31" s="645"/>
      <c r="CH31" s="645"/>
      <c r="CI31" s="645"/>
      <c r="CJ31" s="645"/>
      <c r="CK31" s="645"/>
      <c r="CL31" s="645"/>
      <c r="CM31" s="645"/>
      <c r="CN31" s="645"/>
      <c r="CO31" s="645"/>
      <c r="CP31" s="645"/>
      <c r="CQ31" s="646"/>
      <c r="CR31" s="612">
        <v>39405</v>
      </c>
      <c r="CS31" s="625"/>
      <c r="CT31" s="625"/>
      <c r="CU31" s="625"/>
      <c r="CV31" s="625"/>
      <c r="CW31" s="625"/>
      <c r="CX31" s="625"/>
      <c r="CY31" s="626"/>
      <c r="CZ31" s="615">
        <v>0.7</v>
      </c>
      <c r="DA31" s="627"/>
      <c r="DB31" s="627"/>
      <c r="DC31" s="628"/>
      <c r="DD31" s="618">
        <v>37458</v>
      </c>
      <c r="DE31" s="625"/>
      <c r="DF31" s="625"/>
      <c r="DG31" s="625"/>
      <c r="DH31" s="625"/>
      <c r="DI31" s="625"/>
      <c r="DJ31" s="625"/>
      <c r="DK31" s="626"/>
      <c r="DL31" s="618">
        <v>37458</v>
      </c>
      <c r="DM31" s="625"/>
      <c r="DN31" s="625"/>
      <c r="DO31" s="625"/>
      <c r="DP31" s="625"/>
      <c r="DQ31" s="625"/>
      <c r="DR31" s="625"/>
      <c r="DS31" s="625"/>
      <c r="DT31" s="625"/>
      <c r="DU31" s="625"/>
      <c r="DV31" s="626"/>
      <c r="DW31" s="615">
        <v>1.1000000000000001</v>
      </c>
      <c r="DX31" s="627"/>
      <c r="DY31" s="627"/>
      <c r="DZ31" s="627"/>
      <c r="EA31" s="627"/>
      <c r="EB31" s="627"/>
      <c r="EC31" s="635"/>
    </row>
    <row r="32" spans="2:133" ht="11.25" customHeight="1" x14ac:dyDescent="0.15">
      <c r="B32" s="609" t="s">
        <v>248</v>
      </c>
      <c r="C32" s="610"/>
      <c r="D32" s="610"/>
      <c r="E32" s="610"/>
      <c r="F32" s="610"/>
      <c r="G32" s="610"/>
      <c r="H32" s="610"/>
      <c r="I32" s="610"/>
      <c r="J32" s="610"/>
      <c r="K32" s="610"/>
      <c r="L32" s="610"/>
      <c r="M32" s="610"/>
      <c r="N32" s="610"/>
      <c r="O32" s="610"/>
      <c r="P32" s="610"/>
      <c r="Q32" s="611"/>
      <c r="R32" s="612">
        <v>360252</v>
      </c>
      <c r="S32" s="613"/>
      <c r="T32" s="613"/>
      <c r="U32" s="613"/>
      <c r="V32" s="613"/>
      <c r="W32" s="613"/>
      <c r="X32" s="613"/>
      <c r="Y32" s="614"/>
      <c r="Z32" s="661">
        <v>6.4</v>
      </c>
      <c r="AA32" s="661"/>
      <c r="AB32" s="661"/>
      <c r="AC32" s="661"/>
      <c r="AD32" s="662" t="s">
        <v>65</v>
      </c>
      <c r="AE32" s="662"/>
      <c r="AF32" s="662"/>
      <c r="AG32" s="662"/>
      <c r="AH32" s="662"/>
      <c r="AI32" s="662"/>
      <c r="AJ32" s="662"/>
      <c r="AK32" s="662"/>
      <c r="AL32" s="615" t="s">
        <v>65</v>
      </c>
      <c r="AM32" s="616"/>
      <c r="AN32" s="616"/>
      <c r="AO32" s="663"/>
      <c r="AP32" s="687"/>
      <c r="AQ32" s="688"/>
      <c r="AR32" s="688"/>
      <c r="AS32" s="688"/>
      <c r="AT32" s="691"/>
      <c r="AU32" s="87"/>
      <c r="AV32" s="87"/>
      <c r="AW32" s="87"/>
      <c r="AX32" s="593" t="s">
        <v>249</v>
      </c>
      <c r="AY32" s="594"/>
      <c r="AZ32" s="594"/>
      <c r="BA32" s="594"/>
      <c r="BB32" s="594"/>
      <c r="BC32" s="594"/>
      <c r="BD32" s="594"/>
      <c r="BE32" s="594"/>
      <c r="BF32" s="595"/>
      <c r="BG32" s="676">
        <v>99.5</v>
      </c>
      <c r="BH32" s="597"/>
      <c r="BI32" s="597"/>
      <c r="BJ32" s="597"/>
      <c r="BK32" s="597"/>
      <c r="BL32" s="597"/>
      <c r="BM32" s="659">
        <v>96.1</v>
      </c>
      <c r="BN32" s="597"/>
      <c r="BO32" s="597"/>
      <c r="BP32" s="597"/>
      <c r="BQ32" s="640"/>
      <c r="BR32" s="676">
        <v>99.4</v>
      </c>
      <c r="BS32" s="597"/>
      <c r="BT32" s="597"/>
      <c r="BU32" s="597"/>
      <c r="BV32" s="597"/>
      <c r="BW32" s="597"/>
      <c r="BX32" s="659">
        <v>96.1</v>
      </c>
      <c r="BY32" s="597"/>
      <c r="BZ32" s="597"/>
      <c r="CA32" s="597"/>
      <c r="CB32" s="640"/>
      <c r="CD32" s="701"/>
      <c r="CE32" s="702"/>
      <c r="CF32" s="644" t="s">
        <v>250</v>
      </c>
      <c r="CG32" s="645"/>
      <c r="CH32" s="645"/>
      <c r="CI32" s="645"/>
      <c r="CJ32" s="645"/>
      <c r="CK32" s="645"/>
      <c r="CL32" s="645"/>
      <c r="CM32" s="645"/>
      <c r="CN32" s="645"/>
      <c r="CO32" s="645"/>
      <c r="CP32" s="645"/>
      <c r="CQ32" s="646"/>
      <c r="CR32" s="612" t="s">
        <v>65</v>
      </c>
      <c r="CS32" s="613"/>
      <c r="CT32" s="613"/>
      <c r="CU32" s="613"/>
      <c r="CV32" s="613"/>
      <c r="CW32" s="613"/>
      <c r="CX32" s="613"/>
      <c r="CY32" s="614"/>
      <c r="CZ32" s="615" t="s">
        <v>65</v>
      </c>
      <c r="DA32" s="627"/>
      <c r="DB32" s="627"/>
      <c r="DC32" s="628"/>
      <c r="DD32" s="618" t="s">
        <v>65</v>
      </c>
      <c r="DE32" s="613"/>
      <c r="DF32" s="613"/>
      <c r="DG32" s="613"/>
      <c r="DH32" s="613"/>
      <c r="DI32" s="613"/>
      <c r="DJ32" s="613"/>
      <c r="DK32" s="614"/>
      <c r="DL32" s="618" t="s">
        <v>65</v>
      </c>
      <c r="DM32" s="613"/>
      <c r="DN32" s="613"/>
      <c r="DO32" s="613"/>
      <c r="DP32" s="613"/>
      <c r="DQ32" s="613"/>
      <c r="DR32" s="613"/>
      <c r="DS32" s="613"/>
      <c r="DT32" s="613"/>
      <c r="DU32" s="613"/>
      <c r="DV32" s="614"/>
      <c r="DW32" s="615" t="s">
        <v>65</v>
      </c>
      <c r="DX32" s="627"/>
      <c r="DY32" s="627"/>
      <c r="DZ32" s="627"/>
      <c r="EA32" s="627"/>
      <c r="EB32" s="627"/>
      <c r="EC32" s="635"/>
    </row>
    <row r="33" spans="2:133" ht="11.25" customHeight="1" x14ac:dyDescent="0.15">
      <c r="B33" s="609" t="s">
        <v>251</v>
      </c>
      <c r="C33" s="610"/>
      <c r="D33" s="610"/>
      <c r="E33" s="610"/>
      <c r="F33" s="610"/>
      <c r="G33" s="610"/>
      <c r="H33" s="610"/>
      <c r="I33" s="610"/>
      <c r="J33" s="610"/>
      <c r="K33" s="610"/>
      <c r="L33" s="610"/>
      <c r="M33" s="610"/>
      <c r="N33" s="610"/>
      <c r="O33" s="610"/>
      <c r="P33" s="610"/>
      <c r="Q33" s="611"/>
      <c r="R33" s="612">
        <v>183853</v>
      </c>
      <c r="S33" s="613"/>
      <c r="T33" s="613"/>
      <c r="U33" s="613"/>
      <c r="V33" s="613"/>
      <c r="W33" s="613"/>
      <c r="X33" s="613"/>
      <c r="Y33" s="614"/>
      <c r="Z33" s="661">
        <v>3.3</v>
      </c>
      <c r="AA33" s="661"/>
      <c r="AB33" s="661"/>
      <c r="AC33" s="661"/>
      <c r="AD33" s="662" t="s">
        <v>65</v>
      </c>
      <c r="AE33" s="662"/>
      <c r="AF33" s="662"/>
      <c r="AG33" s="662"/>
      <c r="AH33" s="662"/>
      <c r="AI33" s="662"/>
      <c r="AJ33" s="662"/>
      <c r="AK33" s="662"/>
      <c r="AL33" s="615" t="s">
        <v>65</v>
      </c>
      <c r="AM33" s="616"/>
      <c r="AN33" s="616"/>
      <c r="AO33" s="663"/>
      <c r="AP33" s="88"/>
      <c r="AQ33" s="89"/>
      <c r="AR33" s="85"/>
      <c r="AS33" s="86"/>
      <c r="AT33" s="86"/>
      <c r="AU33" s="86"/>
      <c r="AV33" s="86"/>
      <c r="AW33" s="86"/>
      <c r="AX33" s="86"/>
      <c r="AY33" s="86"/>
      <c r="AZ33" s="86"/>
      <c r="BA33" s="86"/>
      <c r="BB33" s="86"/>
      <c r="BC33" s="86"/>
      <c r="BD33" s="86"/>
      <c r="BE33" s="86"/>
      <c r="BF33" s="86"/>
      <c r="BG33" s="89"/>
      <c r="BH33" s="89"/>
      <c r="BI33" s="89"/>
      <c r="BJ33" s="89"/>
      <c r="BK33" s="89"/>
      <c r="BL33" s="89"/>
      <c r="BM33" s="89"/>
      <c r="BN33" s="89"/>
      <c r="BO33" s="89"/>
      <c r="BP33" s="89"/>
      <c r="BQ33" s="89"/>
      <c r="BR33" s="89"/>
      <c r="BS33" s="89"/>
      <c r="BT33" s="89"/>
      <c r="BU33" s="89"/>
      <c r="BV33" s="89"/>
      <c r="BW33" s="89"/>
      <c r="BX33" s="89"/>
      <c r="BY33" s="89"/>
      <c r="BZ33" s="89"/>
      <c r="CA33" s="89"/>
      <c r="CB33" s="89"/>
      <c r="CD33" s="644" t="s">
        <v>252</v>
      </c>
      <c r="CE33" s="645"/>
      <c r="CF33" s="645"/>
      <c r="CG33" s="645"/>
      <c r="CH33" s="645"/>
      <c r="CI33" s="645"/>
      <c r="CJ33" s="645"/>
      <c r="CK33" s="645"/>
      <c r="CL33" s="645"/>
      <c r="CM33" s="645"/>
      <c r="CN33" s="645"/>
      <c r="CO33" s="645"/>
      <c r="CP33" s="645"/>
      <c r="CQ33" s="646"/>
      <c r="CR33" s="612">
        <v>2501448</v>
      </c>
      <c r="CS33" s="625"/>
      <c r="CT33" s="625"/>
      <c r="CU33" s="625"/>
      <c r="CV33" s="625"/>
      <c r="CW33" s="625"/>
      <c r="CX33" s="625"/>
      <c r="CY33" s="626"/>
      <c r="CZ33" s="615">
        <v>46.4</v>
      </c>
      <c r="DA33" s="627"/>
      <c r="DB33" s="627"/>
      <c r="DC33" s="628"/>
      <c r="DD33" s="618">
        <v>1980370</v>
      </c>
      <c r="DE33" s="625"/>
      <c r="DF33" s="625"/>
      <c r="DG33" s="625"/>
      <c r="DH33" s="625"/>
      <c r="DI33" s="625"/>
      <c r="DJ33" s="625"/>
      <c r="DK33" s="626"/>
      <c r="DL33" s="618">
        <v>1551519</v>
      </c>
      <c r="DM33" s="625"/>
      <c r="DN33" s="625"/>
      <c r="DO33" s="625"/>
      <c r="DP33" s="625"/>
      <c r="DQ33" s="625"/>
      <c r="DR33" s="625"/>
      <c r="DS33" s="625"/>
      <c r="DT33" s="625"/>
      <c r="DU33" s="625"/>
      <c r="DV33" s="626"/>
      <c r="DW33" s="615">
        <v>45.6</v>
      </c>
      <c r="DX33" s="627"/>
      <c r="DY33" s="627"/>
      <c r="DZ33" s="627"/>
      <c r="EA33" s="627"/>
      <c r="EB33" s="627"/>
      <c r="EC33" s="635"/>
    </row>
    <row r="34" spans="2:133" ht="11.25" customHeight="1" x14ac:dyDescent="0.15">
      <c r="B34" s="609" t="s">
        <v>253</v>
      </c>
      <c r="C34" s="610"/>
      <c r="D34" s="610"/>
      <c r="E34" s="610"/>
      <c r="F34" s="610"/>
      <c r="G34" s="610"/>
      <c r="H34" s="610"/>
      <c r="I34" s="610"/>
      <c r="J34" s="610"/>
      <c r="K34" s="610"/>
      <c r="L34" s="610"/>
      <c r="M34" s="610"/>
      <c r="N34" s="610"/>
      <c r="O34" s="610"/>
      <c r="P34" s="610"/>
      <c r="Q34" s="611"/>
      <c r="R34" s="612">
        <v>115045</v>
      </c>
      <c r="S34" s="613"/>
      <c r="T34" s="613"/>
      <c r="U34" s="613"/>
      <c r="V34" s="613"/>
      <c r="W34" s="613"/>
      <c r="X34" s="613"/>
      <c r="Y34" s="614"/>
      <c r="Z34" s="661">
        <v>2</v>
      </c>
      <c r="AA34" s="661"/>
      <c r="AB34" s="661"/>
      <c r="AC34" s="661"/>
      <c r="AD34" s="662">
        <v>783</v>
      </c>
      <c r="AE34" s="662"/>
      <c r="AF34" s="662"/>
      <c r="AG34" s="662"/>
      <c r="AH34" s="662"/>
      <c r="AI34" s="662"/>
      <c r="AJ34" s="662"/>
      <c r="AK34" s="662"/>
      <c r="AL34" s="615">
        <v>0</v>
      </c>
      <c r="AM34" s="616"/>
      <c r="AN34" s="616"/>
      <c r="AO34" s="663"/>
      <c r="AP34" s="90"/>
      <c r="AQ34" s="673" t="s">
        <v>254</v>
      </c>
      <c r="AR34" s="674"/>
      <c r="AS34" s="674"/>
      <c r="AT34" s="674"/>
      <c r="AU34" s="674"/>
      <c r="AV34" s="674"/>
      <c r="AW34" s="674"/>
      <c r="AX34" s="674"/>
      <c r="AY34" s="674"/>
      <c r="AZ34" s="674"/>
      <c r="BA34" s="674"/>
      <c r="BB34" s="674"/>
      <c r="BC34" s="674"/>
      <c r="BD34" s="674"/>
      <c r="BE34" s="674"/>
      <c r="BF34" s="675"/>
      <c r="BG34" s="673" t="s">
        <v>255</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4" t="s">
        <v>256</v>
      </c>
      <c r="CE34" s="645"/>
      <c r="CF34" s="645"/>
      <c r="CG34" s="645"/>
      <c r="CH34" s="645"/>
      <c r="CI34" s="645"/>
      <c r="CJ34" s="645"/>
      <c r="CK34" s="645"/>
      <c r="CL34" s="645"/>
      <c r="CM34" s="645"/>
      <c r="CN34" s="645"/>
      <c r="CO34" s="645"/>
      <c r="CP34" s="645"/>
      <c r="CQ34" s="646"/>
      <c r="CR34" s="612">
        <v>961147</v>
      </c>
      <c r="CS34" s="613"/>
      <c r="CT34" s="613"/>
      <c r="CU34" s="613"/>
      <c r="CV34" s="613"/>
      <c r="CW34" s="613"/>
      <c r="CX34" s="613"/>
      <c r="CY34" s="614"/>
      <c r="CZ34" s="615">
        <v>17.8</v>
      </c>
      <c r="DA34" s="627"/>
      <c r="DB34" s="627"/>
      <c r="DC34" s="628"/>
      <c r="DD34" s="618">
        <v>737336</v>
      </c>
      <c r="DE34" s="613"/>
      <c r="DF34" s="613"/>
      <c r="DG34" s="613"/>
      <c r="DH34" s="613"/>
      <c r="DI34" s="613"/>
      <c r="DJ34" s="613"/>
      <c r="DK34" s="614"/>
      <c r="DL34" s="618">
        <v>628589</v>
      </c>
      <c r="DM34" s="613"/>
      <c r="DN34" s="613"/>
      <c r="DO34" s="613"/>
      <c r="DP34" s="613"/>
      <c r="DQ34" s="613"/>
      <c r="DR34" s="613"/>
      <c r="DS34" s="613"/>
      <c r="DT34" s="613"/>
      <c r="DU34" s="613"/>
      <c r="DV34" s="614"/>
      <c r="DW34" s="615">
        <v>18.5</v>
      </c>
      <c r="DX34" s="627"/>
      <c r="DY34" s="627"/>
      <c r="DZ34" s="627"/>
      <c r="EA34" s="627"/>
      <c r="EB34" s="627"/>
      <c r="EC34" s="635"/>
    </row>
    <row r="35" spans="2:133" ht="11.25" customHeight="1" x14ac:dyDescent="0.15">
      <c r="B35" s="609" t="s">
        <v>257</v>
      </c>
      <c r="C35" s="610"/>
      <c r="D35" s="610"/>
      <c r="E35" s="610"/>
      <c r="F35" s="610"/>
      <c r="G35" s="610"/>
      <c r="H35" s="610"/>
      <c r="I35" s="610"/>
      <c r="J35" s="610"/>
      <c r="K35" s="610"/>
      <c r="L35" s="610"/>
      <c r="M35" s="610"/>
      <c r="N35" s="610"/>
      <c r="O35" s="610"/>
      <c r="P35" s="610"/>
      <c r="Q35" s="611"/>
      <c r="R35" s="612">
        <v>322300</v>
      </c>
      <c r="S35" s="613"/>
      <c r="T35" s="613"/>
      <c r="U35" s="613"/>
      <c r="V35" s="613"/>
      <c r="W35" s="613"/>
      <c r="X35" s="613"/>
      <c r="Y35" s="614"/>
      <c r="Z35" s="661">
        <v>5.7</v>
      </c>
      <c r="AA35" s="661"/>
      <c r="AB35" s="661"/>
      <c r="AC35" s="661"/>
      <c r="AD35" s="662" t="s">
        <v>65</v>
      </c>
      <c r="AE35" s="662"/>
      <c r="AF35" s="662"/>
      <c r="AG35" s="662"/>
      <c r="AH35" s="662"/>
      <c r="AI35" s="662"/>
      <c r="AJ35" s="662"/>
      <c r="AK35" s="662"/>
      <c r="AL35" s="615" t="s">
        <v>65</v>
      </c>
      <c r="AM35" s="616"/>
      <c r="AN35" s="616"/>
      <c r="AO35" s="663"/>
      <c r="AP35" s="90"/>
      <c r="AQ35" s="667" t="s">
        <v>258</v>
      </c>
      <c r="AR35" s="668"/>
      <c r="AS35" s="668"/>
      <c r="AT35" s="668"/>
      <c r="AU35" s="668"/>
      <c r="AV35" s="668"/>
      <c r="AW35" s="668"/>
      <c r="AX35" s="668"/>
      <c r="AY35" s="669"/>
      <c r="AZ35" s="664">
        <v>775519</v>
      </c>
      <c r="BA35" s="665"/>
      <c r="BB35" s="665"/>
      <c r="BC35" s="665"/>
      <c r="BD35" s="665"/>
      <c r="BE35" s="665"/>
      <c r="BF35" s="666"/>
      <c r="BG35" s="670" t="s">
        <v>259</v>
      </c>
      <c r="BH35" s="671"/>
      <c r="BI35" s="671"/>
      <c r="BJ35" s="671"/>
      <c r="BK35" s="671"/>
      <c r="BL35" s="671"/>
      <c r="BM35" s="671"/>
      <c r="BN35" s="671"/>
      <c r="BO35" s="671"/>
      <c r="BP35" s="671"/>
      <c r="BQ35" s="671"/>
      <c r="BR35" s="671"/>
      <c r="BS35" s="671"/>
      <c r="BT35" s="671"/>
      <c r="BU35" s="672"/>
      <c r="BV35" s="664">
        <v>78319</v>
      </c>
      <c r="BW35" s="665"/>
      <c r="BX35" s="665"/>
      <c r="BY35" s="665"/>
      <c r="BZ35" s="665"/>
      <c r="CA35" s="665"/>
      <c r="CB35" s="666"/>
      <c r="CD35" s="644" t="s">
        <v>260</v>
      </c>
      <c r="CE35" s="645"/>
      <c r="CF35" s="645"/>
      <c r="CG35" s="645"/>
      <c r="CH35" s="645"/>
      <c r="CI35" s="645"/>
      <c r="CJ35" s="645"/>
      <c r="CK35" s="645"/>
      <c r="CL35" s="645"/>
      <c r="CM35" s="645"/>
      <c r="CN35" s="645"/>
      <c r="CO35" s="645"/>
      <c r="CP35" s="645"/>
      <c r="CQ35" s="646"/>
      <c r="CR35" s="612">
        <v>111217</v>
      </c>
      <c r="CS35" s="625"/>
      <c r="CT35" s="625"/>
      <c r="CU35" s="625"/>
      <c r="CV35" s="625"/>
      <c r="CW35" s="625"/>
      <c r="CX35" s="625"/>
      <c r="CY35" s="626"/>
      <c r="CZ35" s="615">
        <v>2.1</v>
      </c>
      <c r="DA35" s="627"/>
      <c r="DB35" s="627"/>
      <c r="DC35" s="628"/>
      <c r="DD35" s="618">
        <v>97794</v>
      </c>
      <c r="DE35" s="625"/>
      <c r="DF35" s="625"/>
      <c r="DG35" s="625"/>
      <c r="DH35" s="625"/>
      <c r="DI35" s="625"/>
      <c r="DJ35" s="625"/>
      <c r="DK35" s="626"/>
      <c r="DL35" s="618">
        <v>78383</v>
      </c>
      <c r="DM35" s="625"/>
      <c r="DN35" s="625"/>
      <c r="DO35" s="625"/>
      <c r="DP35" s="625"/>
      <c r="DQ35" s="625"/>
      <c r="DR35" s="625"/>
      <c r="DS35" s="625"/>
      <c r="DT35" s="625"/>
      <c r="DU35" s="625"/>
      <c r="DV35" s="626"/>
      <c r="DW35" s="615">
        <v>2.2999999999999998</v>
      </c>
      <c r="DX35" s="627"/>
      <c r="DY35" s="627"/>
      <c r="DZ35" s="627"/>
      <c r="EA35" s="627"/>
      <c r="EB35" s="627"/>
      <c r="EC35" s="635"/>
    </row>
    <row r="36" spans="2:133" ht="11.25" customHeight="1" x14ac:dyDescent="0.15">
      <c r="B36" s="609" t="s">
        <v>261</v>
      </c>
      <c r="C36" s="610"/>
      <c r="D36" s="610"/>
      <c r="E36" s="610"/>
      <c r="F36" s="610"/>
      <c r="G36" s="610"/>
      <c r="H36" s="610"/>
      <c r="I36" s="610"/>
      <c r="J36" s="610"/>
      <c r="K36" s="610"/>
      <c r="L36" s="610"/>
      <c r="M36" s="610"/>
      <c r="N36" s="610"/>
      <c r="O36" s="610"/>
      <c r="P36" s="610"/>
      <c r="Q36" s="611"/>
      <c r="R36" s="612" t="s">
        <v>65</v>
      </c>
      <c r="S36" s="613"/>
      <c r="T36" s="613"/>
      <c r="U36" s="613"/>
      <c r="V36" s="613"/>
      <c r="W36" s="613"/>
      <c r="X36" s="613"/>
      <c r="Y36" s="614"/>
      <c r="Z36" s="661" t="s">
        <v>65</v>
      </c>
      <c r="AA36" s="661"/>
      <c r="AB36" s="661"/>
      <c r="AC36" s="661"/>
      <c r="AD36" s="662" t="s">
        <v>65</v>
      </c>
      <c r="AE36" s="662"/>
      <c r="AF36" s="662"/>
      <c r="AG36" s="662"/>
      <c r="AH36" s="662"/>
      <c r="AI36" s="662"/>
      <c r="AJ36" s="662"/>
      <c r="AK36" s="662"/>
      <c r="AL36" s="615" t="s">
        <v>65</v>
      </c>
      <c r="AM36" s="616"/>
      <c r="AN36" s="616"/>
      <c r="AO36" s="663"/>
      <c r="AQ36" s="647" t="s">
        <v>262</v>
      </c>
      <c r="AR36" s="648"/>
      <c r="AS36" s="648"/>
      <c r="AT36" s="648"/>
      <c r="AU36" s="648"/>
      <c r="AV36" s="648"/>
      <c r="AW36" s="648"/>
      <c r="AX36" s="648"/>
      <c r="AY36" s="649"/>
      <c r="AZ36" s="612">
        <v>157201</v>
      </c>
      <c r="BA36" s="613"/>
      <c r="BB36" s="613"/>
      <c r="BC36" s="613"/>
      <c r="BD36" s="625"/>
      <c r="BE36" s="625"/>
      <c r="BF36" s="650"/>
      <c r="BG36" s="644" t="s">
        <v>263</v>
      </c>
      <c r="BH36" s="645"/>
      <c r="BI36" s="645"/>
      <c r="BJ36" s="645"/>
      <c r="BK36" s="645"/>
      <c r="BL36" s="645"/>
      <c r="BM36" s="645"/>
      <c r="BN36" s="645"/>
      <c r="BO36" s="645"/>
      <c r="BP36" s="645"/>
      <c r="BQ36" s="645"/>
      <c r="BR36" s="645"/>
      <c r="BS36" s="645"/>
      <c r="BT36" s="645"/>
      <c r="BU36" s="646"/>
      <c r="BV36" s="612">
        <v>78319</v>
      </c>
      <c r="BW36" s="613"/>
      <c r="BX36" s="613"/>
      <c r="BY36" s="613"/>
      <c r="BZ36" s="613"/>
      <c r="CA36" s="613"/>
      <c r="CB36" s="651"/>
      <c r="CD36" s="644" t="s">
        <v>264</v>
      </c>
      <c r="CE36" s="645"/>
      <c r="CF36" s="645"/>
      <c r="CG36" s="645"/>
      <c r="CH36" s="645"/>
      <c r="CI36" s="645"/>
      <c r="CJ36" s="645"/>
      <c r="CK36" s="645"/>
      <c r="CL36" s="645"/>
      <c r="CM36" s="645"/>
      <c r="CN36" s="645"/>
      <c r="CO36" s="645"/>
      <c r="CP36" s="645"/>
      <c r="CQ36" s="646"/>
      <c r="CR36" s="612">
        <v>534508</v>
      </c>
      <c r="CS36" s="613"/>
      <c r="CT36" s="613"/>
      <c r="CU36" s="613"/>
      <c r="CV36" s="613"/>
      <c r="CW36" s="613"/>
      <c r="CX36" s="613"/>
      <c r="CY36" s="614"/>
      <c r="CZ36" s="615">
        <v>9.9</v>
      </c>
      <c r="DA36" s="627"/>
      <c r="DB36" s="627"/>
      <c r="DC36" s="628"/>
      <c r="DD36" s="618">
        <v>466243</v>
      </c>
      <c r="DE36" s="613"/>
      <c r="DF36" s="613"/>
      <c r="DG36" s="613"/>
      <c r="DH36" s="613"/>
      <c r="DI36" s="613"/>
      <c r="DJ36" s="613"/>
      <c r="DK36" s="614"/>
      <c r="DL36" s="618">
        <v>351361</v>
      </c>
      <c r="DM36" s="613"/>
      <c r="DN36" s="613"/>
      <c r="DO36" s="613"/>
      <c r="DP36" s="613"/>
      <c r="DQ36" s="613"/>
      <c r="DR36" s="613"/>
      <c r="DS36" s="613"/>
      <c r="DT36" s="613"/>
      <c r="DU36" s="613"/>
      <c r="DV36" s="614"/>
      <c r="DW36" s="615">
        <v>10.3</v>
      </c>
      <c r="DX36" s="627"/>
      <c r="DY36" s="627"/>
      <c r="DZ36" s="627"/>
      <c r="EA36" s="627"/>
      <c r="EB36" s="627"/>
      <c r="EC36" s="635"/>
    </row>
    <row r="37" spans="2:133" ht="11.25" customHeight="1" x14ac:dyDescent="0.15">
      <c r="B37" s="609" t="s">
        <v>265</v>
      </c>
      <c r="C37" s="610"/>
      <c r="D37" s="610"/>
      <c r="E37" s="610"/>
      <c r="F37" s="610"/>
      <c r="G37" s="610"/>
      <c r="H37" s="610"/>
      <c r="I37" s="610"/>
      <c r="J37" s="610"/>
      <c r="K37" s="610"/>
      <c r="L37" s="610"/>
      <c r="M37" s="610"/>
      <c r="N37" s="610"/>
      <c r="O37" s="610"/>
      <c r="P37" s="610"/>
      <c r="Q37" s="611"/>
      <c r="R37" s="612">
        <v>188700</v>
      </c>
      <c r="S37" s="613"/>
      <c r="T37" s="613"/>
      <c r="U37" s="613"/>
      <c r="V37" s="613"/>
      <c r="W37" s="613"/>
      <c r="X37" s="613"/>
      <c r="Y37" s="614"/>
      <c r="Z37" s="661">
        <v>3.3</v>
      </c>
      <c r="AA37" s="661"/>
      <c r="AB37" s="661"/>
      <c r="AC37" s="661"/>
      <c r="AD37" s="662" t="s">
        <v>65</v>
      </c>
      <c r="AE37" s="662"/>
      <c r="AF37" s="662"/>
      <c r="AG37" s="662"/>
      <c r="AH37" s="662"/>
      <c r="AI37" s="662"/>
      <c r="AJ37" s="662"/>
      <c r="AK37" s="662"/>
      <c r="AL37" s="615" t="s">
        <v>65</v>
      </c>
      <c r="AM37" s="616"/>
      <c r="AN37" s="616"/>
      <c r="AO37" s="663"/>
      <c r="AQ37" s="647" t="s">
        <v>266</v>
      </c>
      <c r="AR37" s="648"/>
      <c r="AS37" s="648"/>
      <c r="AT37" s="648"/>
      <c r="AU37" s="648"/>
      <c r="AV37" s="648"/>
      <c r="AW37" s="648"/>
      <c r="AX37" s="648"/>
      <c r="AY37" s="649"/>
      <c r="AZ37" s="612">
        <v>72707</v>
      </c>
      <c r="BA37" s="613"/>
      <c r="BB37" s="613"/>
      <c r="BC37" s="613"/>
      <c r="BD37" s="625"/>
      <c r="BE37" s="625"/>
      <c r="BF37" s="650"/>
      <c r="BG37" s="644" t="s">
        <v>267</v>
      </c>
      <c r="BH37" s="645"/>
      <c r="BI37" s="645"/>
      <c r="BJ37" s="645"/>
      <c r="BK37" s="645"/>
      <c r="BL37" s="645"/>
      <c r="BM37" s="645"/>
      <c r="BN37" s="645"/>
      <c r="BO37" s="645"/>
      <c r="BP37" s="645"/>
      <c r="BQ37" s="645"/>
      <c r="BR37" s="645"/>
      <c r="BS37" s="645"/>
      <c r="BT37" s="645"/>
      <c r="BU37" s="646"/>
      <c r="BV37" s="612">
        <v>1806</v>
      </c>
      <c r="BW37" s="613"/>
      <c r="BX37" s="613"/>
      <c r="BY37" s="613"/>
      <c r="BZ37" s="613"/>
      <c r="CA37" s="613"/>
      <c r="CB37" s="651"/>
      <c r="CD37" s="644" t="s">
        <v>268</v>
      </c>
      <c r="CE37" s="645"/>
      <c r="CF37" s="645"/>
      <c r="CG37" s="645"/>
      <c r="CH37" s="645"/>
      <c r="CI37" s="645"/>
      <c r="CJ37" s="645"/>
      <c r="CK37" s="645"/>
      <c r="CL37" s="645"/>
      <c r="CM37" s="645"/>
      <c r="CN37" s="645"/>
      <c r="CO37" s="645"/>
      <c r="CP37" s="645"/>
      <c r="CQ37" s="646"/>
      <c r="CR37" s="612">
        <v>281481</v>
      </c>
      <c r="CS37" s="625"/>
      <c r="CT37" s="625"/>
      <c r="CU37" s="625"/>
      <c r="CV37" s="625"/>
      <c r="CW37" s="625"/>
      <c r="CX37" s="625"/>
      <c r="CY37" s="626"/>
      <c r="CZ37" s="615">
        <v>5.2</v>
      </c>
      <c r="DA37" s="627"/>
      <c r="DB37" s="627"/>
      <c r="DC37" s="628"/>
      <c r="DD37" s="618">
        <v>281420</v>
      </c>
      <c r="DE37" s="625"/>
      <c r="DF37" s="625"/>
      <c r="DG37" s="625"/>
      <c r="DH37" s="625"/>
      <c r="DI37" s="625"/>
      <c r="DJ37" s="625"/>
      <c r="DK37" s="626"/>
      <c r="DL37" s="618">
        <v>246429</v>
      </c>
      <c r="DM37" s="625"/>
      <c r="DN37" s="625"/>
      <c r="DO37" s="625"/>
      <c r="DP37" s="625"/>
      <c r="DQ37" s="625"/>
      <c r="DR37" s="625"/>
      <c r="DS37" s="625"/>
      <c r="DT37" s="625"/>
      <c r="DU37" s="625"/>
      <c r="DV37" s="626"/>
      <c r="DW37" s="615">
        <v>7.2</v>
      </c>
      <c r="DX37" s="627"/>
      <c r="DY37" s="627"/>
      <c r="DZ37" s="627"/>
      <c r="EA37" s="627"/>
      <c r="EB37" s="627"/>
      <c r="EC37" s="635"/>
    </row>
    <row r="38" spans="2:133" ht="11.25" customHeight="1" x14ac:dyDescent="0.15">
      <c r="B38" s="593" t="s">
        <v>269</v>
      </c>
      <c r="C38" s="594"/>
      <c r="D38" s="594"/>
      <c r="E38" s="594"/>
      <c r="F38" s="594"/>
      <c r="G38" s="594"/>
      <c r="H38" s="594"/>
      <c r="I38" s="594"/>
      <c r="J38" s="594"/>
      <c r="K38" s="594"/>
      <c r="L38" s="594"/>
      <c r="M38" s="594"/>
      <c r="N38" s="594"/>
      <c r="O38" s="594"/>
      <c r="P38" s="594"/>
      <c r="Q38" s="595"/>
      <c r="R38" s="596">
        <v>5650098</v>
      </c>
      <c r="S38" s="639"/>
      <c r="T38" s="639"/>
      <c r="U38" s="639"/>
      <c r="V38" s="639"/>
      <c r="W38" s="639"/>
      <c r="X38" s="639"/>
      <c r="Y38" s="656"/>
      <c r="Z38" s="657">
        <v>100</v>
      </c>
      <c r="AA38" s="657"/>
      <c r="AB38" s="657"/>
      <c r="AC38" s="657"/>
      <c r="AD38" s="658">
        <v>3212394</v>
      </c>
      <c r="AE38" s="658"/>
      <c r="AF38" s="658"/>
      <c r="AG38" s="658"/>
      <c r="AH38" s="658"/>
      <c r="AI38" s="658"/>
      <c r="AJ38" s="658"/>
      <c r="AK38" s="658"/>
      <c r="AL38" s="599">
        <v>100</v>
      </c>
      <c r="AM38" s="659"/>
      <c r="AN38" s="659"/>
      <c r="AO38" s="660"/>
      <c r="AQ38" s="647" t="s">
        <v>270</v>
      </c>
      <c r="AR38" s="648"/>
      <c r="AS38" s="648"/>
      <c r="AT38" s="648"/>
      <c r="AU38" s="648"/>
      <c r="AV38" s="648"/>
      <c r="AW38" s="648"/>
      <c r="AX38" s="648"/>
      <c r="AY38" s="649"/>
      <c r="AZ38" s="612">
        <v>3630</v>
      </c>
      <c r="BA38" s="613"/>
      <c r="BB38" s="613"/>
      <c r="BC38" s="613"/>
      <c r="BD38" s="625"/>
      <c r="BE38" s="625"/>
      <c r="BF38" s="650"/>
      <c r="BG38" s="644" t="s">
        <v>271</v>
      </c>
      <c r="BH38" s="645"/>
      <c r="BI38" s="645"/>
      <c r="BJ38" s="645"/>
      <c r="BK38" s="645"/>
      <c r="BL38" s="645"/>
      <c r="BM38" s="645"/>
      <c r="BN38" s="645"/>
      <c r="BO38" s="645"/>
      <c r="BP38" s="645"/>
      <c r="BQ38" s="645"/>
      <c r="BR38" s="645"/>
      <c r="BS38" s="645"/>
      <c r="BT38" s="645"/>
      <c r="BU38" s="646"/>
      <c r="BV38" s="612">
        <v>2963</v>
      </c>
      <c r="BW38" s="613"/>
      <c r="BX38" s="613"/>
      <c r="BY38" s="613"/>
      <c r="BZ38" s="613"/>
      <c r="CA38" s="613"/>
      <c r="CB38" s="651"/>
      <c r="CD38" s="644" t="s">
        <v>272</v>
      </c>
      <c r="CE38" s="645"/>
      <c r="CF38" s="645"/>
      <c r="CG38" s="645"/>
      <c r="CH38" s="645"/>
      <c r="CI38" s="645"/>
      <c r="CJ38" s="645"/>
      <c r="CK38" s="645"/>
      <c r="CL38" s="645"/>
      <c r="CM38" s="645"/>
      <c r="CN38" s="645"/>
      <c r="CO38" s="645"/>
      <c r="CP38" s="645"/>
      <c r="CQ38" s="646"/>
      <c r="CR38" s="612">
        <v>699182</v>
      </c>
      <c r="CS38" s="613"/>
      <c r="CT38" s="613"/>
      <c r="CU38" s="613"/>
      <c r="CV38" s="613"/>
      <c r="CW38" s="613"/>
      <c r="CX38" s="613"/>
      <c r="CY38" s="614"/>
      <c r="CZ38" s="615">
        <v>13</v>
      </c>
      <c r="DA38" s="627"/>
      <c r="DB38" s="627"/>
      <c r="DC38" s="628"/>
      <c r="DD38" s="618">
        <v>614540</v>
      </c>
      <c r="DE38" s="613"/>
      <c r="DF38" s="613"/>
      <c r="DG38" s="613"/>
      <c r="DH38" s="613"/>
      <c r="DI38" s="613"/>
      <c r="DJ38" s="613"/>
      <c r="DK38" s="614"/>
      <c r="DL38" s="618">
        <v>493186</v>
      </c>
      <c r="DM38" s="613"/>
      <c r="DN38" s="613"/>
      <c r="DO38" s="613"/>
      <c r="DP38" s="613"/>
      <c r="DQ38" s="613"/>
      <c r="DR38" s="613"/>
      <c r="DS38" s="613"/>
      <c r="DT38" s="613"/>
      <c r="DU38" s="613"/>
      <c r="DV38" s="614"/>
      <c r="DW38" s="615">
        <v>14.5</v>
      </c>
      <c r="DX38" s="627"/>
      <c r="DY38" s="627"/>
      <c r="DZ38" s="627"/>
      <c r="EA38" s="627"/>
      <c r="EB38" s="627"/>
      <c r="EC38" s="635"/>
    </row>
    <row r="39" spans="2:133" ht="11.25" customHeight="1" x14ac:dyDescent="0.15">
      <c r="AQ39" s="647" t="s">
        <v>273</v>
      </c>
      <c r="AR39" s="648"/>
      <c r="AS39" s="648"/>
      <c r="AT39" s="648"/>
      <c r="AU39" s="648"/>
      <c r="AV39" s="648"/>
      <c r="AW39" s="648"/>
      <c r="AX39" s="648"/>
      <c r="AY39" s="649"/>
      <c r="AZ39" s="612" t="s">
        <v>65</v>
      </c>
      <c r="BA39" s="613"/>
      <c r="BB39" s="613"/>
      <c r="BC39" s="613"/>
      <c r="BD39" s="625"/>
      <c r="BE39" s="625"/>
      <c r="BF39" s="650"/>
      <c r="BG39" s="652" t="s">
        <v>274</v>
      </c>
      <c r="BH39" s="653"/>
      <c r="BI39" s="653"/>
      <c r="BJ39" s="653"/>
      <c r="BK39" s="653"/>
      <c r="BL39" s="91"/>
      <c r="BM39" s="645" t="s">
        <v>275</v>
      </c>
      <c r="BN39" s="645"/>
      <c r="BO39" s="645"/>
      <c r="BP39" s="645"/>
      <c r="BQ39" s="645"/>
      <c r="BR39" s="645"/>
      <c r="BS39" s="645"/>
      <c r="BT39" s="645"/>
      <c r="BU39" s="646"/>
      <c r="BV39" s="612">
        <v>93</v>
      </c>
      <c r="BW39" s="613"/>
      <c r="BX39" s="613"/>
      <c r="BY39" s="613"/>
      <c r="BZ39" s="613"/>
      <c r="CA39" s="613"/>
      <c r="CB39" s="651"/>
      <c r="CD39" s="644" t="s">
        <v>276</v>
      </c>
      <c r="CE39" s="645"/>
      <c r="CF39" s="645"/>
      <c r="CG39" s="645"/>
      <c r="CH39" s="645"/>
      <c r="CI39" s="645"/>
      <c r="CJ39" s="645"/>
      <c r="CK39" s="645"/>
      <c r="CL39" s="645"/>
      <c r="CM39" s="645"/>
      <c r="CN39" s="645"/>
      <c r="CO39" s="645"/>
      <c r="CP39" s="645"/>
      <c r="CQ39" s="646"/>
      <c r="CR39" s="612">
        <v>100937</v>
      </c>
      <c r="CS39" s="625"/>
      <c r="CT39" s="625"/>
      <c r="CU39" s="625"/>
      <c r="CV39" s="625"/>
      <c r="CW39" s="625"/>
      <c r="CX39" s="625"/>
      <c r="CY39" s="626"/>
      <c r="CZ39" s="615">
        <v>1.9</v>
      </c>
      <c r="DA39" s="627"/>
      <c r="DB39" s="627"/>
      <c r="DC39" s="628"/>
      <c r="DD39" s="618" t="s">
        <v>65</v>
      </c>
      <c r="DE39" s="625"/>
      <c r="DF39" s="625"/>
      <c r="DG39" s="625"/>
      <c r="DH39" s="625"/>
      <c r="DI39" s="625"/>
      <c r="DJ39" s="625"/>
      <c r="DK39" s="626"/>
      <c r="DL39" s="618" t="s">
        <v>65</v>
      </c>
      <c r="DM39" s="625"/>
      <c r="DN39" s="625"/>
      <c r="DO39" s="625"/>
      <c r="DP39" s="625"/>
      <c r="DQ39" s="625"/>
      <c r="DR39" s="625"/>
      <c r="DS39" s="625"/>
      <c r="DT39" s="625"/>
      <c r="DU39" s="625"/>
      <c r="DV39" s="626"/>
      <c r="DW39" s="615" t="s">
        <v>65</v>
      </c>
      <c r="DX39" s="627"/>
      <c r="DY39" s="627"/>
      <c r="DZ39" s="627"/>
      <c r="EA39" s="627"/>
      <c r="EB39" s="627"/>
      <c r="EC39" s="635"/>
    </row>
    <row r="40" spans="2:133" ht="11.25" customHeight="1" x14ac:dyDescent="0.15">
      <c r="AQ40" s="647" t="s">
        <v>277</v>
      </c>
      <c r="AR40" s="648"/>
      <c r="AS40" s="648"/>
      <c r="AT40" s="648"/>
      <c r="AU40" s="648"/>
      <c r="AV40" s="648"/>
      <c r="AW40" s="648"/>
      <c r="AX40" s="648"/>
      <c r="AY40" s="649"/>
      <c r="AZ40" s="612">
        <v>136663</v>
      </c>
      <c r="BA40" s="613"/>
      <c r="BB40" s="613"/>
      <c r="BC40" s="613"/>
      <c r="BD40" s="625"/>
      <c r="BE40" s="625"/>
      <c r="BF40" s="650"/>
      <c r="BG40" s="652"/>
      <c r="BH40" s="653"/>
      <c r="BI40" s="653"/>
      <c r="BJ40" s="653"/>
      <c r="BK40" s="653"/>
      <c r="BL40" s="91"/>
      <c r="BM40" s="645" t="s">
        <v>278</v>
      </c>
      <c r="BN40" s="645"/>
      <c r="BO40" s="645"/>
      <c r="BP40" s="645"/>
      <c r="BQ40" s="645"/>
      <c r="BR40" s="645"/>
      <c r="BS40" s="645"/>
      <c r="BT40" s="645"/>
      <c r="BU40" s="646"/>
      <c r="BV40" s="612">
        <v>124</v>
      </c>
      <c r="BW40" s="613"/>
      <c r="BX40" s="613"/>
      <c r="BY40" s="613"/>
      <c r="BZ40" s="613"/>
      <c r="CA40" s="613"/>
      <c r="CB40" s="651"/>
      <c r="CD40" s="644" t="s">
        <v>279</v>
      </c>
      <c r="CE40" s="645"/>
      <c r="CF40" s="645"/>
      <c r="CG40" s="645"/>
      <c r="CH40" s="645"/>
      <c r="CI40" s="645"/>
      <c r="CJ40" s="645"/>
      <c r="CK40" s="645"/>
      <c r="CL40" s="645"/>
      <c r="CM40" s="645"/>
      <c r="CN40" s="645"/>
      <c r="CO40" s="645"/>
      <c r="CP40" s="645"/>
      <c r="CQ40" s="646"/>
      <c r="CR40" s="612">
        <v>94457</v>
      </c>
      <c r="CS40" s="613"/>
      <c r="CT40" s="613"/>
      <c r="CU40" s="613"/>
      <c r="CV40" s="613"/>
      <c r="CW40" s="613"/>
      <c r="CX40" s="613"/>
      <c r="CY40" s="614"/>
      <c r="CZ40" s="615">
        <v>1.8</v>
      </c>
      <c r="DA40" s="627"/>
      <c r="DB40" s="627"/>
      <c r="DC40" s="628"/>
      <c r="DD40" s="618">
        <v>64457</v>
      </c>
      <c r="DE40" s="613"/>
      <c r="DF40" s="613"/>
      <c r="DG40" s="613"/>
      <c r="DH40" s="613"/>
      <c r="DI40" s="613"/>
      <c r="DJ40" s="613"/>
      <c r="DK40" s="614"/>
      <c r="DL40" s="618" t="s">
        <v>65</v>
      </c>
      <c r="DM40" s="613"/>
      <c r="DN40" s="613"/>
      <c r="DO40" s="613"/>
      <c r="DP40" s="613"/>
      <c r="DQ40" s="613"/>
      <c r="DR40" s="613"/>
      <c r="DS40" s="613"/>
      <c r="DT40" s="613"/>
      <c r="DU40" s="613"/>
      <c r="DV40" s="614"/>
      <c r="DW40" s="615" t="s">
        <v>65</v>
      </c>
      <c r="DX40" s="627"/>
      <c r="DY40" s="627"/>
      <c r="DZ40" s="627"/>
      <c r="EA40" s="627"/>
      <c r="EB40" s="627"/>
      <c r="EC40" s="635"/>
    </row>
    <row r="41" spans="2:133" ht="11.25" customHeight="1" x14ac:dyDescent="0.15">
      <c r="AQ41" s="636" t="s">
        <v>280</v>
      </c>
      <c r="AR41" s="637"/>
      <c r="AS41" s="637"/>
      <c r="AT41" s="637"/>
      <c r="AU41" s="637"/>
      <c r="AV41" s="637"/>
      <c r="AW41" s="637"/>
      <c r="AX41" s="637"/>
      <c r="AY41" s="638"/>
      <c r="AZ41" s="596">
        <v>405318</v>
      </c>
      <c r="BA41" s="639"/>
      <c r="BB41" s="639"/>
      <c r="BC41" s="639"/>
      <c r="BD41" s="597"/>
      <c r="BE41" s="597"/>
      <c r="BF41" s="640"/>
      <c r="BG41" s="654"/>
      <c r="BH41" s="655"/>
      <c r="BI41" s="655"/>
      <c r="BJ41" s="655"/>
      <c r="BK41" s="655"/>
      <c r="BL41" s="92"/>
      <c r="BM41" s="641" t="s">
        <v>281</v>
      </c>
      <c r="BN41" s="641"/>
      <c r="BO41" s="641"/>
      <c r="BP41" s="641"/>
      <c r="BQ41" s="641"/>
      <c r="BR41" s="641"/>
      <c r="BS41" s="641"/>
      <c r="BT41" s="641"/>
      <c r="BU41" s="642"/>
      <c r="BV41" s="596">
        <v>333</v>
      </c>
      <c r="BW41" s="639"/>
      <c r="BX41" s="639"/>
      <c r="BY41" s="639"/>
      <c r="BZ41" s="639"/>
      <c r="CA41" s="639"/>
      <c r="CB41" s="643"/>
      <c r="CD41" s="644" t="s">
        <v>282</v>
      </c>
      <c r="CE41" s="645"/>
      <c r="CF41" s="645"/>
      <c r="CG41" s="645"/>
      <c r="CH41" s="645"/>
      <c r="CI41" s="645"/>
      <c r="CJ41" s="645"/>
      <c r="CK41" s="645"/>
      <c r="CL41" s="645"/>
      <c r="CM41" s="645"/>
      <c r="CN41" s="645"/>
      <c r="CO41" s="645"/>
      <c r="CP41" s="645"/>
      <c r="CQ41" s="646"/>
      <c r="CR41" s="612" t="s">
        <v>65</v>
      </c>
      <c r="CS41" s="625"/>
      <c r="CT41" s="625"/>
      <c r="CU41" s="625"/>
      <c r="CV41" s="625"/>
      <c r="CW41" s="625"/>
      <c r="CX41" s="625"/>
      <c r="CY41" s="626"/>
      <c r="CZ41" s="615" t="s">
        <v>65</v>
      </c>
      <c r="DA41" s="627"/>
      <c r="DB41" s="627"/>
      <c r="DC41" s="628"/>
      <c r="DD41" s="618" t="s">
        <v>65</v>
      </c>
      <c r="DE41" s="625"/>
      <c r="DF41" s="625"/>
      <c r="DG41" s="625"/>
      <c r="DH41" s="625"/>
      <c r="DI41" s="625"/>
      <c r="DJ41" s="625"/>
      <c r="DK41" s="626"/>
      <c r="DL41" s="619"/>
      <c r="DM41" s="620"/>
      <c r="DN41" s="620"/>
      <c r="DO41" s="620"/>
      <c r="DP41" s="620"/>
      <c r="DQ41" s="620"/>
      <c r="DR41" s="620"/>
      <c r="DS41" s="620"/>
      <c r="DT41" s="620"/>
      <c r="DU41" s="620"/>
      <c r="DV41" s="621"/>
      <c r="DW41" s="622"/>
      <c r="DX41" s="623"/>
      <c r="DY41" s="623"/>
      <c r="DZ41" s="623"/>
      <c r="EA41" s="623"/>
      <c r="EB41" s="623"/>
      <c r="EC41" s="624"/>
    </row>
    <row r="42" spans="2:133" ht="11.25" customHeight="1" x14ac:dyDescent="0.15">
      <c r="B42" s="85" t="s">
        <v>283</v>
      </c>
      <c r="C42" s="85"/>
      <c r="D42" s="85"/>
      <c r="E42" s="85"/>
      <c r="F42" s="85"/>
      <c r="G42" s="85"/>
      <c r="H42" s="85"/>
      <c r="I42" s="85"/>
      <c r="J42" s="85"/>
      <c r="K42" s="85"/>
      <c r="L42" s="85"/>
      <c r="M42" s="85"/>
      <c r="N42" s="85"/>
      <c r="O42" s="85"/>
      <c r="P42" s="85"/>
      <c r="Q42" s="85"/>
      <c r="R42" s="93"/>
      <c r="S42" s="93"/>
      <c r="T42" s="93"/>
      <c r="U42" s="93"/>
      <c r="V42" s="93"/>
      <c r="W42" s="93"/>
      <c r="X42" s="93"/>
      <c r="Y42" s="93"/>
      <c r="Z42" s="93"/>
      <c r="AA42" s="93"/>
      <c r="AB42" s="93"/>
      <c r="AC42" s="93"/>
      <c r="AD42" s="93"/>
      <c r="AE42" s="93"/>
      <c r="AF42" s="93"/>
      <c r="AG42" s="93"/>
      <c r="AH42" s="93"/>
      <c r="AI42" s="93"/>
      <c r="AJ42" s="93"/>
      <c r="AK42" s="93"/>
      <c r="AL42" s="93"/>
      <c r="AM42" s="93"/>
      <c r="AN42" s="93"/>
      <c r="AO42" s="93"/>
      <c r="BV42" s="94"/>
      <c r="BW42" s="94"/>
      <c r="BX42" s="94"/>
      <c r="BY42" s="94"/>
      <c r="BZ42" s="94"/>
      <c r="CA42" s="94"/>
      <c r="CB42" s="94"/>
      <c r="CD42" s="609" t="s">
        <v>284</v>
      </c>
      <c r="CE42" s="610"/>
      <c r="CF42" s="610"/>
      <c r="CG42" s="610"/>
      <c r="CH42" s="610"/>
      <c r="CI42" s="610"/>
      <c r="CJ42" s="610"/>
      <c r="CK42" s="610"/>
      <c r="CL42" s="610"/>
      <c r="CM42" s="610"/>
      <c r="CN42" s="610"/>
      <c r="CO42" s="610"/>
      <c r="CP42" s="610"/>
      <c r="CQ42" s="611"/>
      <c r="CR42" s="612">
        <v>845389</v>
      </c>
      <c r="CS42" s="613"/>
      <c r="CT42" s="613"/>
      <c r="CU42" s="613"/>
      <c r="CV42" s="613"/>
      <c r="CW42" s="613"/>
      <c r="CX42" s="613"/>
      <c r="CY42" s="614"/>
      <c r="CZ42" s="615">
        <v>15.7</v>
      </c>
      <c r="DA42" s="616"/>
      <c r="DB42" s="616"/>
      <c r="DC42" s="617"/>
      <c r="DD42" s="618">
        <v>286360</v>
      </c>
      <c r="DE42" s="613"/>
      <c r="DF42" s="613"/>
      <c r="DG42" s="613"/>
      <c r="DH42" s="613"/>
      <c r="DI42" s="613"/>
      <c r="DJ42" s="613"/>
      <c r="DK42" s="614"/>
      <c r="DL42" s="619"/>
      <c r="DM42" s="620"/>
      <c r="DN42" s="620"/>
      <c r="DO42" s="620"/>
      <c r="DP42" s="620"/>
      <c r="DQ42" s="620"/>
      <c r="DR42" s="620"/>
      <c r="DS42" s="620"/>
      <c r="DT42" s="620"/>
      <c r="DU42" s="620"/>
      <c r="DV42" s="621"/>
      <c r="DW42" s="622"/>
      <c r="DX42" s="623"/>
      <c r="DY42" s="623"/>
      <c r="DZ42" s="623"/>
      <c r="EA42" s="623"/>
      <c r="EB42" s="623"/>
      <c r="EC42" s="624"/>
    </row>
    <row r="43" spans="2:133" ht="11.25" customHeight="1" x14ac:dyDescent="0.15">
      <c r="B43" s="95" t="s">
        <v>285</v>
      </c>
      <c r="C43" s="85"/>
      <c r="D43" s="85"/>
      <c r="E43" s="85"/>
      <c r="F43" s="85"/>
      <c r="G43" s="85"/>
      <c r="H43" s="85"/>
      <c r="I43" s="85"/>
      <c r="J43" s="85"/>
      <c r="K43" s="85"/>
      <c r="L43" s="85"/>
      <c r="M43" s="85"/>
      <c r="N43" s="85"/>
      <c r="O43" s="85"/>
      <c r="P43" s="85"/>
      <c r="Q43" s="85"/>
      <c r="R43" s="93"/>
      <c r="S43" s="93"/>
      <c r="T43" s="93"/>
      <c r="U43" s="93"/>
      <c r="V43" s="93"/>
      <c r="W43" s="93"/>
      <c r="X43" s="93"/>
      <c r="Y43" s="93"/>
      <c r="Z43" s="93"/>
      <c r="AA43" s="93"/>
      <c r="AB43" s="93"/>
      <c r="AC43" s="93"/>
      <c r="AD43" s="93"/>
      <c r="AE43" s="93"/>
      <c r="AF43" s="93"/>
      <c r="AG43" s="93"/>
      <c r="AH43" s="93"/>
      <c r="AI43" s="93"/>
      <c r="AJ43" s="93"/>
      <c r="AK43" s="93"/>
      <c r="AL43" s="93"/>
      <c r="AM43" s="93"/>
      <c r="AN43" s="93"/>
      <c r="AO43" s="93"/>
      <c r="CD43" s="609" t="s">
        <v>286</v>
      </c>
      <c r="CE43" s="610"/>
      <c r="CF43" s="610"/>
      <c r="CG43" s="610"/>
      <c r="CH43" s="610"/>
      <c r="CI43" s="610"/>
      <c r="CJ43" s="610"/>
      <c r="CK43" s="610"/>
      <c r="CL43" s="610"/>
      <c r="CM43" s="610"/>
      <c r="CN43" s="610"/>
      <c r="CO43" s="610"/>
      <c r="CP43" s="610"/>
      <c r="CQ43" s="611"/>
      <c r="CR43" s="612">
        <v>59619</v>
      </c>
      <c r="CS43" s="625"/>
      <c r="CT43" s="625"/>
      <c r="CU43" s="625"/>
      <c r="CV43" s="625"/>
      <c r="CW43" s="625"/>
      <c r="CX43" s="625"/>
      <c r="CY43" s="626"/>
      <c r="CZ43" s="615">
        <v>1.1000000000000001</v>
      </c>
      <c r="DA43" s="627"/>
      <c r="DB43" s="627"/>
      <c r="DC43" s="628"/>
      <c r="DD43" s="618">
        <v>51324</v>
      </c>
      <c r="DE43" s="625"/>
      <c r="DF43" s="625"/>
      <c r="DG43" s="625"/>
      <c r="DH43" s="625"/>
      <c r="DI43" s="625"/>
      <c r="DJ43" s="625"/>
      <c r="DK43" s="626"/>
      <c r="DL43" s="619"/>
      <c r="DM43" s="620"/>
      <c r="DN43" s="620"/>
      <c r="DO43" s="620"/>
      <c r="DP43" s="620"/>
      <c r="DQ43" s="620"/>
      <c r="DR43" s="620"/>
      <c r="DS43" s="620"/>
      <c r="DT43" s="620"/>
      <c r="DU43" s="620"/>
      <c r="DV43" s="621"/>
      <c r="DW43" s="622"/>
      <c r="DX43" s="623"/>
      <c r="DY43" s="623"/>
      <c r="DZ43" s="623"/>
      <c r="EA43" s="623"/>
      <c r="EB43" s="623"/>
      <c r="EC43" s="624"/>
    </row>
    <row r="44" spans="2:133" ht="11.25" customHeight="1" x14ac:dyDescent="0.15">
      <c r="B44" s="96" t="s">
        <v>287</v>
      </c>
      <c r="CD44" s="629" t="s">
        <v>238</v>
      </c>
      <c r="CE44" s="630"/>
      <c r="CF44" s="609" t="s">
        <v>288</v>
      </c>
      <c r="CG44" s="610"/>
      <c r="CH44" s="610"/>
      <c r="CI44" s="610"/>
      <c r="CJ44" s="610"/>
      <c r="CK44" s="610"/>
      <c r="CL44" s="610"/>
      <c r="CM44" s="610"/>
      <c r="CN44" s="610"/>
      <c r="CO44" s="610"/>
      <c r="CP44" s="610"/>
      <c r="CQ44" s="611"/>
      <c r="CR44" s="612">
        <v>649723</v>
      </c>
      <c r="CS44" s="613"/>
      <c r="CT44" s="613"/>
      <c r="CU44" s="613"/>
      <c r="CV44" s="613"/>
      <c r="CW44" s="613"/>
      <c r="CX44" s="613"/>
      <c r="CY44" s="614"/>
      <c r="CZ44" s="615">
        <v>12</v>
      </c>
      <c r="DA44" s="616"/>
      <c r="DB44" s="616"/>
      <c r="DC44" s="617"/>
      <c r="DD44" s="618">
        <v>255951</v>
      </c>
      <c r="DE44" s="613"/>
      <c r="DF44" s="613"/>
      <c r="DG44" s="613"/>
      <c r="DH44" s="613"/>
      <c r="DI44" s="613"/>
      <c r="DJ44" s="613"/>
      <c r="DK44" s="614"/>
      <c r="DL44" s="619"/>
      <c r="DM44" s="620"/>
      <c r="DN44" s="620"/>
      <c r="DO44" s="620"/>
      <c r="DP44" s="620"/>
      <c r="DQ44" s="620"/>
      <c r="DR44" s="620"/>
      <c r="DS44" s="620"/>
      <c r="DT44" s="620"/>
      <c r="DU44" s="620"/>
      <c r="DV44" s="621"/>
      <c r="DW44" s="622"/>
      <c r="DX44" s="623"/>
      <c r="DY44" s="623"/>
      <c r="DZ44" s="623"/>
      <c r="EA44" s="623"/>
      <c r="EB44" s="623"/>
      <c r="EC44" s="624"/>
    </row>
    <row r="45" spans="2:133" ht="11.25" customHeight="1" x14ac:dyDescent="0.15">
      <c r="CD45" s="631"/>
      <c r="CE45" s="632"/>
      <c r="CF45" s="609" t="s">
        <v>289</v>
      </c>
      <c r="CG45" s="610"/>
      <c r="CH45" s="610"/>
      <c r="CI45" s="610"/>
      <c r="CJ45" s="610"/>
      <c r="CK45" s="610"/>
      <c r="CL45" s="610"/>
      <c r="CM45" s="610"/>
      <c r="CN45" s="610"/>
      <c r="CO45" s="610"/>
      <c r="CP45" s="610"/>
      <c r="CQ45" s="611"/>
      <c r="CR45" s="612">
        <v>260852</v>
      </c>
      <c r="CS45" s="625"/>
      <c r="CT45" s="625"/>
      <c r="CU45" s="625"/>
      <c r="CV45" s="625"/>
      <c r="CW45" s="625"/>
      <c r="CX45" s="625"/>
      <c r="CY45" s="626"/>
      <c r="CZ45" s="615">
        <v>4.8</v>
      </c>
      <c r="DA45" s="627"/>
      <c r="DB45" s="627"/>
      <c r="DC45" s="628"/>
      <c r="DD45" s="618">
        <v>55630</v>
      </c>
      <c r="DE45" s="625"/>
      <c r="DF45" s="625"/>
      <c r="DG45" s="625"/>
      <c r="DH45" s="625"/>
      <c r="DI45" s="625"/>
      <c r="DJ45" s="625"/>
      <c r="DK45" s="626"/>
      <c r="DL45" s="619"/>
      <c r="DM45" s="620"/>
      <c r="DN45" s="620"/>
      <c r="DO45" s="620"/>
      <c r="DP45" s="620"/>
      <c r="DQ45" s="620"/>
      <c r="DR45" s="620"/>
      <c r="DS45" s="620"/>
      <c r="DT45" s="620"/>
      <c r="DU45" s="620"/>
      <c r="DV45" s="621"/>
      <c r="DW45" s="622"/>
      <c r="DX45" s="623"/>
      <c r="DY45" s="623"/>
      <c r="DZ45" s="623"/>
      <c r="EA45" s="623"/>
      <c r="EB45" s="623"/>
      <c r="EC45" s="624"/>
    </row>
    <row r="46" spans="2:133" ht="11.25" customHeight="1" x14ac:dyDescent="0.15">
      <c r="CD46" s="631"/>
      <c r="CE46" s="632"/>
      <c r="CF46" s="609" t="s">
        <v>290</v>
      </c>
      <c r="CG46" s="610"/>
      <c r="CH46" s="610"/>
      <c r="CI46" s="610"/>
      <c r="CJ46" s="610"/>
      <c r="CK46" s="610"/>
      <c r="CL46" s="610"/>
      <c r="CM46" s="610"/>
      <c r="CN46" s="610"/>
      <c r="CO46" s="610"/>
      <c r="CP46" s="610"/>
      <c r="CQ46" s="611"/>
      <c r="CR46" s="612">
        <v>363413</v>
      </c>
      <c r="CS46" s="613"/>
      <c r="CT46" s="613"/>
      <c r="CU46" s="613"/>
      <c r="CV46" s="613"/>
      <c r="CW46" s="613"/>
      <c r="CX46" s="613"/>
      <c r="CY46" s="614"/>
      <c r="CZ46" s="615">
        <v>6.7</v>
      </c>
      <c r="DA46" s="616"/>
      <c r="DB46" s="616"/>
      <c r="DC46" s="617"/>
      <c r="DD46" s="618">
        <v>176163</v>
      </c>
      <c r="DE46" s="613"/>
      <c r="DF46" s="613"/>
      <c r="DG46" s="613"/>
      <c r="DH46" s="613"/>
      <c r="DI46" s="613"/>
      <c r="DJ46" s="613"/>
      <c r="DK46" s="614"/>
      <c r="DL46" s="619"/>
      <c r="DM46" s="620"/>
      <c r="DN46" s="620"/>
      <c r="DO46" s="620"/>
      <c r="DP46" s="620"/>
      <c r="DQ46" s="620"/>
      <c r="DR46" s="620"/>
      <c r="DS46" s="620"/>
      <c r="DT46" s="620"/>
      <c r="DU46" s="620"/>
      <c r="DV46" s="621"/>
      <c r="DW46" s="622"/>
      <c r="DX46" s="623"/>
      <c r="DY46" s="623"/>
      <c r="DZ46" s="623"/>
      <c r="EA46" s="623"/>
      <c r="EB46" s="623"/>
      <c r="EC46" s="624"/>
    </row>
    <row r="47" spans="2:133" ht="11.25" customHeight="1" x14ac:dyDescent="0.15">
      <c r="CD47" s="631"/>
      <c r="CE47" s="632"/>
      <c r="CF47" s="609" t="s">
        <v>291</v>
      </c>
      <c r="CG47" s="610"/>
      <c r="CH47" s="610"/>
      <c r="CI47" s="610"/>
      <c r="CJ47" s="610"/>
      <c r="CK47" s="610"/>
      <c r="CL47" s="610"/>
      <c r="CM47" s="610"/>
      <c r="CN47" s="610"/>
      <c r="CO47" s="610"/>
      <c r="CP47" s="610"/>
      <c r="CQ47" s="611"/>
      <c r="CR47" s="612">
        <v>195666</v>
      </c>
      <c r="CS47" s="625"/>
      <c r="CT47" s="625"/>
      <c r="CU47" s="625"/>
      <c r="CV47" s="625"/>
      <c r="CW47" s="625"/>
      <c r="CX47" s="625"/>
      <c r="CY47" s="626"/>
      <c r="CZ47" s="615">
        <v>3.6</v>
      </c>
      <c r="DA47" s="627"/>
      <c r="DB47" s="627"/>
      <c r="DC47" s="628"/>
      <c r="DD47" s="618">
        <v>30409</v>
      </c>
      <c r="DE47" s="625"/>
      <c r="DF47" s="625"/>
      <c r="DG47" s="625"/>
      <c r="DH47" s="625"/>
      <c r="DI47" s="625"/>
      <c r="DJ47" s="625"/>
      <c r="DK47" s="626"/>
      <c r="DL47" s="619"/>
      <c r="DM47" s="620"/>
      <c r="DN47" s="620"/>
      <c r="DO47" s="620"/>
      <c r="DP47" s="620"/>
      <c r="DQ47" s="620"/>
      <c r="DR47" s="620"/>
      <c r="DS47" s="620"/>
      <c r="DT47" s="620"/>
      <c r="DU47" s="620"/>
      <c r="DV47" s="621"/>
      <c r="DW47" s="622"/>
      <c r="DX47" s="623"/>
      <c r="DY47" s="623"/>
      <c r="DZ47" s="623"/>
      <c r="EA47" s="623"/>
      <c r="EB47" s="623"/>
      <c r="EC47" s="624"/>
    </row>
    <row r="48" spans="2:133" x14ac:dyDescent="0.15">
      <c r="CD48" s="633"/>
      <c r="CE48" s="634"/>
      <c r="CF48" s="609" t="s">
        <v>292</v>
      </c>
      <c r="CG48" s="610"/>
      <c r="CH48" s="610"/>
      <c r="CI48" s="610"/>
      <c r="CJ48" s="610"/>
      <c r="CK48" s="610"/>
      <c r="CL48" s="610"/>
      <c r="CM48" s="610"/>
      <c r="CN48" s="610"/>
      <c r="CO48" s="610"/>
      <c r="CP48" s="610"/>
      <c r="CQ48" s="611"/>
      <c r="CR48" s="612" t="s">
        <v>65</v>
      </c>
      <c r="CS48" s="613"/>
      <c r="CT48" s="613"/>
      <c r="CU48" s="613"/>
      <c r="CV48" s="613"/>
      <c r="CW48" s="613"/>
      <c r="CX48" s="613"/>
      <c r="CY48" s="614"/>
      <c r="CZ48" s="615" t="s">
        <v>65</v>
      </c>
      <c r="DA48" s="616"/>
      <c r="DB48" s="616"/>
      <c r="DC48" s="617"/>
      <c r="DD48" s="618" t="s">
        <v>65</v>
      </c>
      <c r="DE48" s="613"/>
      <c r="DF48" s="613"/>
      <c r="DG48" s="613"/>
      <c r="DH48" s="613"/>
      <c r="DI48" s="613"/>
      <c r="DJ48" s="613"/>
      <c r="DK48" s="614"/>
      <c r="DL48" s="619"/>
      <c r="DM48" s="620"/>
      <c r="DN48" s="620"/>
      <c r="DO48" s="620"/>
      <c r="DP48" s="620"/>
      <c r="DQ48" s="620"/>
      <c r="DR48" s="620"/>
      <c r="DS48" s="620"/>
      <c r="DT48" s="620"/>
      <c r="DU48" s="620"/>
      <c r="DV48" s="621"/>
      <c r="DW48" s="622"/>
      <c r="DX48" s="623"/>
      <c r="DY48" s="623"/>
      <c r="DZ48" s="623"/>
      <c r="EA48" s="623"/>
      <c r="EB48" s="623"/>
      <c r="EC48" s="624"/>
    </row>
    <row r="49" spans="82:133" ht="11.25" customHeight="1" x14ac:dyDescent="0.15">
      <c r="CD49" s="593" t="s">
        <v>293</v>
      </c>
      <c r="CE49" s="594"/>
      <c r="CF49" s="594"/>
      <c r="CG49" s="594"/>
      <c r="CH49" s="594"/>
      <c r="CI49" s="594"/>
      <c r="CJ49" s="594"/>
      <c r="CK49" s="594"/>
      <c r="CL49" s="594"/>
      <c r="CM49" s="594"/>
      <c r="CN49" s="594"/>
      <c r="CO49" s="594"/>
      <c r="CP49" s="594"/>
      <c r="CQ49" s="595"/>
      <c r="CR49" s="596">
        <v>5396370</v>
      </c>
      <c r="CS49" s="597"/>
      <c r="CT49" s="597"/>
      <c r="CU49" s="597"/>
      <c r="CV49" s="597"/>
      <c r="CW49" s="597"/>
      <c r="CX49" s="597"/>
      <c r="CY49" s="598"/>
      <c r="CZ49" s="599">
        <v>100</v>
      </c>
      <c r="DA49" s="600"/>
      <c r="DB49" s="600"/>
      <c r="DC49" s="601"/>
      <c r="DD49" s="602">
        <v>3765248</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82:133" hidden="1" x14ac:dyDescent="0.15"/>
    <row r="51" spans="82:133" hidden="1" x14ac:dyDescent="0.15"/>
    <row r="52" spans="82:133" hidden="1" x14ac:dyDescent="0.15"/>
    <row r="53" spans="82:133" hidden="1" x14ac:dyDescent="0.15"/>
  </sheetData>
  <sheetProtection algorithmName="SHA-512" hashValue="eof8DoA7imxHoKR7BkHldwt250MPnakOhHNECHVHIQ3S1W+/IZmc7RY6ZcmPvL/F0eC8trAKexs7tIjLT7GX3A==" saltValue="lFAP6GDzUStzddLziidoZ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7C95B8-1296-4C3A-B9F8-58CBB052C803}">
  <sheetPr>
    <pageSetUpPr fitToPage="1"/>
  </sheetPr>
  <dimension ref="A1:EA136"/>
  <sheetViews>
    <sheetView topLeftCell="BQ1" zoomScale="70" zoomScaleNormal="25" zoomScaleSheetLayoutView="70" workbookViewId="0">
      <selection activeCell="CR7" sqref="CR7:CV7"/>
    </sheetView>
  </sheetViews>
  <sheetFormatPr defaultRowHeight="13.5" zeroHeight="1" x14ac:dyDescent="0.15"/>
  <cols>
    <col min="1" max="130" width="2.75" style="145" customWidth="1"/>
    <col min="131" max="131" width="1.625" style="145" customWidth="1"/>
    <col min="132" max="16384" width="9" style="145"/>
  </cols>
  <sheetData>
    <row r="1" spans="1:131" s="103" customFormat="1" ht="11.25" customHeight="1" thickBot="1" x14ac:dyDescent="0.2">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
      <c r="A2" s="104" t="s">
        <v>294</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1140" t="s">
        <v>295</v>
      </c>
      <c r="DK2" s="1141"/>
      <c r="DL2" s="1141"/>
      <c r="DM2" s="1141"/>
      <c r="DN2" s="1141"/>
      <c r="DO2" s="1142"/>
      <c r="DP2" s="105"/>
      <c r="DQ2" s="1140" t="s">
        <v>296</v>
      </c>
      <c r="DR2" s="1141"/>
      <c r="DS2" s="1141"/>
      <c r="DT2" s="1141"/>
      <c r="DU2" s="1141"/>
      <c r="DV2" s="1141"/>
      <c r="DW2" s="1141"/>
      <c r="DX2" s="1141"/>
      <c r="DY2" s="1141"/>
      <c r="DZ2" s="1142"/>
      <c r="EA2" s="106"/>
    </row>
    <row r="3" spans="1:131" s="103" customFormat="1" ht="11.25" customHeight="1" x14ac:dyDescent="0.15">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
      <c r="A4" s="1090" t="s">
        <v>297</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108"/>
      <c r="BA4" s="108"/>
      <c r="BB4" s="108"/>
      <c r="BC4" s="108"/>
      <c r="BD4" s="108"/>
      <c r="BE4" s="109"/>
      <c r="BF4" s="109"/>
      <c r="BG4" s="109"/>
      <c r="BH4" s="109"/>
      <c r="BI4" s="109"/>
      <c r="BJ4" s="109"/>
      <c r="BK4" s="109"/>
      <c r="BL4" s="109"/>
      <c r="BM4" s="109"/>
      <c r="BN4" s="109"/>
      <c r="BO4" s="109"/>
      <c r="BP4" s="109"/>
      <c r="BQ4" s="108" t="s">
        <v>298</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15">
      <c r="A5" s="1030" t="s">
        <v>299</v>
      </c>
      <c r="B5" s="1031"/>
      <c r="C5" s="1031"/>
      <c r="D5" s="1031"/>
      <c r="E5" s="1031"/>
      <c r="F5" s="1031"/>
      <c r="G5" s="1031"/>
      <c r="H5" s="1031"/>
      <c r="I5" s="1031"/>
      <c r="J5" s="1031"/>
      <c r="K5" s="1031"/>
      <c r="L5" s="1031"/>
      <c r="M5" s="1031"/>
      <c r="N5" s="1031"/>
      <c r="O5" s="1031"/>
      <c r="P5" s="1032"/>
      <c r="Q5" s="1016" t="s">
        <v>300</v>
      </c>
      <c r="R5" s="1017"/>
      <c r="S5" s="1017"/>
      <c r="T5" s="1017"/>
      <c r="U5" s="1018"/>
      <c r="V5" s="1016" t="s">
        <v>301</v>
      </c>
      <c r="W5" s="1017"/>
      <c r="X5" s="1017"/>
      <c r="Y5" s="1017"/>
      <c r="Z5" s="1018"/>
      <c r="AA5" s="1016" t="s">
        <v>302</v>
      </c>
      <c r="AB5" s="1017"/>
      <c r="AC5" s="1017"/>
      <c r="AD5" s="1017"/>
      <c r="AE5" s="1017"/>
      <c r="AF5" s="1143" t="s">
        <v>303</v>
      </c>
      <c r="AG5" s="1017"/>
      <c r="AH5" s="1017"/>
      <c r="AI5" s="1017"/>
      <c r="AJ5" s="1022"/>
      <c r="AK5" s="1017" t="s">
        <v>304</v>
      </c>
      <c r="AL5" s="1017"/>
      <c r="AM5" s="1017"/>
      <c r="AN5" s="1017"/>
      <c r="AO5" s="1018"/>
      <c r="AP5" s="1016" t="s">
        <v>305</v>
      </c>
      <c r="AQ5" s="1017"/>
      <c r="AR5" s="1017"/>
      <c r="AS5" s="1017"/>
      <c r="AT5" s="1018"/>
      <c r="AU5" s="1016" t="s">
        <v>306</v>
      </c>
      <c r="AV5" s="1017"/>
      <c r="AW5" s="1017"/>
      <c r="AX5" s="1017"/>
      <c r="AY5" s="1022"/>
      <c r="AZ5" s="112"/>
      <c r="BA5" s="112"/>
      <c r="BB5" s="112"/>
      <c r="BC5" s="112"/>
      <c r="BD5" s="112"/>
      <c r="BE5" s="113"/>
      <c r="BF5" s="113"/>
      <c r="BG5" s="113"/>
      <c r="BH5" s="113"/>
      <c r="BI5" s="113"/>
      <c r="BJ5" s="113"/>
      <c r="BK5" s="113"/>
      <c r="BL5" s="113"/>
      <c r="BM5" s="113"/>
      <c r="BN5" s="113"/>
      <c r="BO5" s="113"/>
      <c r="BP5" s="113"/>
      <c r="BQ5" s="1030" t="s">
        <v>307</v>
      </c>
      <c r="BR5" s="1031"/>
      <c r="BS5" s="1031"/>
      <c r="BT5" s="1031"/>
      <c r="BU5" s="1031"/>
      <c r="BV5" s="1031"/>
      <c r="BW5" s="1031"/>
      <c r="BX5" s="1031"/>
      <c r="BY5" s="1031"/>
      <c r="BZ5" s="1031"/>
      <c r="CA5" s="1031"/>
      <c r="CB5" s="1031"/>
      <c r="CC5" s="1031"/>
      <c r="CD5" s="1031"/>
      <c r="CE5" s="1031"/>
      <c r="CF5" s="1031"/>
      <c r="CG5" s="1032"/>
      <c r="CH5" s="1016" t="s">
        <v>308</v>
      </c>
      <c r="CI5" s="1017"/>
      <c r="CJ5" s="1017"/>
      <c r="CK5" s="1017"/>
      <c r="CL5" s="1018"/>
      <c r="CM5" s="1016" t="s">
        <v>309</v>
      </c>
      <c r="CN5" s="1017"/>
      <c r="CO5" s="1017"/>
      <c r="CP5" s="1017"/>
      <c r="CQ5" s="1018"/>
      <c r="CR5" s="1016" t="s">
        <v>310</v>
      </c>
      <c r="CS5" s="1017"/>
      <c r="CT5" s="1017"/>
      <c r="CU5" s="1017"/>
      <c r="CV5" s="1018"/>
      <c r="CW5" s="1016" t="s">
        <v>311</v>
      </c>
      <c r="CX5" s="1017"/>
      <c r="CY5" s="1017"/>
      <c r="CZ5" s="1017"/>
      <c r="DA5" s="1018"/>
      <c r="DB5" s="1016" t="s">
        <v>312</v>
      </c>
      <c r="DC5" s="1017"/>
      <c r="DD5" s="1017"/>
      <c r="DE5" s="1017"/>
      <c r="DF5" s="1018"/>
      <c r="DG5" s="1128" t="s">
        <v>313</v>
      </c>
      <c r="DH5" s="1129"/>
      <c r="DI5" s="1129"/>
      <c r="DJ5" s="1129"/>
      <c r="DK5" s="1130"/>
      <c r="DL5" s="1128" t="s">
        <v>314</v>
      </c>
      <c r="DM5" s="1129"/>
      <c r="DN5" s="1129"/>
      <c r="DO5" s="1129"/>
      <c r="DP5" s="1130"/>
      <c r="DQ5" s="1016" t="s">
        <v>315</v>
      </c>
      <c r="DR5" s="1017"/>
      <c r="DS5" s="1017"/>
      <c r="DT5" s="1017"/>
      <c r="DU5" s="1018"/>
      <c r="DV5" s="1016" t="s">
        <v>306</v>
      </c>
      <c r="DW5" s="1017"/>
      <c r="DX5" s="1017"/>
      <c r="DY5" s="1017"/>
      <c r="DZ5" s="1022"/>
      <c r="EA5" s="110"/>
    </row>
    <row r="6" spans="1:131" s="111" customFormat="1" ht="26.25" customHeight="1" thickBot="1" x14ac:dyDescent="0.2">
      <c r="A6" s="1033"/>
      <c r="B6" s="1034"/>
      <c r="C6" s="1034"/>
      <c r="D6" s="1034"/>
      <c r="E6" s="1034"/>
      <c r="F6" s="1034"/>
      <c r="G6" s="1034"/>
      <c r="H6" s="1034"/>
      <c r="I6" s="1034"/>
      <c r="J6" s="1034"/>
      <c r="K6" s="1034"/>
      <c r="L6" s="1034"/>
      <c r="M6" s="1034"/>
      <c r="N6" s="1034"/>
      <c r="O6" s="1034"/>
      <c r="P6" s="1035"/>
      <c r="Q6" s="1019"/>
      <c r="R6" s="1020"/>
      <c r="S6" s="1020"/>
      <c r="T6" s="1020"/>
      <c r="U6" s="1021"/>
      <c r="V6" s="1019"/>
      <c r="W6" s="1020"/>
      <c r="X6" s="1020"/>
      <c r="Y6" s="1020"/>
      <c r="Z6" s="1021"/>
      <c r="AA6" s="1019"/>
      <c r="AB6" s="1020"/>
      <c r="AC6" s="1020"/>
      <c r="AD6" s="1020"/>
      <c r="AE6" s="1020"/>
      <c r="AF6" s="1144"/>
      <c r="AG6" s="1020"/>
      <c r="AH6" s="1020"/>
      <c r="AI6" s="1020"/>
      <c r="AJ6" s="1023"/>
      <c r="AK6" s="1020"/>
      <c r="AL6" s="1020"/>
      <c r="AM6" s="1020"/>
      <c r="AN6" s="1020"/>
      <c r="AO6" s="1021"/>
      <c r="AP6" s="1019"/>
      <c r="AQ6" s="1020"/>
      <c r="AR6" s="1020"/>
      <c r="AS6" s="1020"/>
      <c r="AT6" s="1021"/>
      <c r="AU6" s="1019"/>
      <c r="AV6" s="1020"/>
      <c r="AW6" s="1020"/>
      <c r="AX6" s="1020"/>
      <c r="AY6" s="1023"/>
      <c r="AZ6" s="108"/>
      <c r="BA6" s="108"/>
      <c r="BB6" s="108"/>
      <c r="BC6" s="108"/>
      <c r="BD6" s="108"/>
      <c r="BE6" s="109"/>
      <c r="BF6" s="109"/>
      <c r="BG6" s="109"/>
      <c r="BH6" s="109"/>
      <c r="BI6" s="109"/>
      <c r="BJ6" s="109"/>
      <c r="BK6" s="109"/>
      <c r="BL6" s="109"/>
      <c r="BM6" s="109"/>
      <c r="BN6" s="109"/>
      <c r="BO6" s="109"/>
      <c r="BP6" s="109"/>
      <c r="BQ6" s="1033"/>
      <c r="BR6" s="1034"/>
      <c r="BS6" s="1034"/>
      <c r="BT6" s="1034"/>
      <c r="BU6" s="1034"/>
      <c r="BV6" s="1034"/>
      <c r="BW6" s="1034"/>
      <c r="BX6" s="1034"/>
      <c r="BY6" s="1034"/>
      <c r="BZ6" s="1034"/>
      <c r="CA6" s="1034"/>
      <c r="CB6" s="1034"/>
      <c r="CC6" s="1034"/>
      <c r="CD6" s="1034"/>
      <c r="CE6" s="1034"/>
      <c r="CF6" s="1034"/>
      <c r="CG6" s="103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31"/>
      <c r="DH6" s="1132"/>
      <c r="DI6" s="1132"/>
      <c r="DJ6" s="1132"/>
      <c r="DK6" s="1133"/>
      <c r="DL6" s="1131"/>
      <c r="DM6" s="1132"/>
      <c r="DN6" s="1132"/>
      <c r="DO6" s="1132"/>
      <c r="DP6" s="1133"/>
      <c r="DQ6" s="1019"/>
      <c r="DR6" s="1020"/>
      <c r="DS6" s="1020"/>
      <c r="DT6" s="1020"/>
      <c r="DU6" s="1021"/>
      <c r="DV6" s="1019"/>
      <c r="DW6" s="1020"/>
      <c r="DX6" s="1020"/>
      <c r="DY6" s="1020"/>
      <c r="DZ6" s="1023"/>
      <c r="EA6" s="110"/>
    </row>
    <row r="7" spans="1:131" s="111" customFormat="1" ht="26.25" customHeight="1" thickTop="1" x14ac:dyDescent="0.15">
      <c r="A7" s="114">
        <v>1</v>
      </c>
      <c r="B7" s="1077" t="s">
        <v>316</v>
      </c>
      <c r="C7" s="1078"/>
      <c r="D7" s="1078"/>
      <c r="E7" s="1078"/>
      <c r="F7" s="1078"/>
      <c r="G7" s="1078"/>
      <c r="H7" s="1078"/>
      <c r="I7" s="1078"/>
      <c r="J7" s="1078"/>
      <c r="K7" s="1078"/>
      <c r="L7" s="1078"/>
      <c r="M7" s="1078"/>
      <c r="N7" s="1078"/>
      <c r="O7" s="1078"/>
      <c r="P7" s="1079"/>
      <c r="Q7" s="1134">
        <v>5650</v>
      </c>
      <c r="R7" s="1135"/>
      <c r="S7" s="1135"/>
      <c r="T7" s="1135"/>
      <c r="U7" s="1135"/>
      <c r="V7" s="1135">
        <v>5396</v>
      </c>
      <c r="W7" s="1135"/>
      <c r="X7" s="1135"/>
      <c r="Y7" s="1135"/>
      <c r="Z7" s="1135"/>
      <c r="AA7" s="1135">
        <v>254</v>
      </c>
      <c r="AB7" s="1135"/>
      <c r="AC7" s="1135"/>
      <c r="AD7" s="1135"/>
      <c r="AE7" s="1136"/>
      <c r="AF7" s="1137">
        <v>214</v>
      </c>
      <c r="AG7" s="1138"/>
      <c r="AH7" s="1138"/>
      <c r="AI7" s="1138"/>
      <c r="AJ7" s="1139"/>
      <c r="AK7" s="1121">
        <v>7</v>
      </c>
      <c r="AL7" s="1122"/>
      <c r="AM7" s="1122"/>
      <c r="AN7" s="1122"/>
      <c r="AO7" s="1122"/>
      <c r="AP7" s="1122">
        <v>4424</v>
      </c>
      <c r="AQ7" s="1122"/>
      <c r="AR7" s="1122"/>
      <c r="AS7" s="1122"/>
      <c r="AT7" s="1122"/>
      <c r="AU7" s="1123"/>
      <c r="AV7" s="1123"/>
      <c r="AW7" s="1123"/>
      <c r="AX7" s="1123"/>
      <c r="AY7" s="1124"/>
      <c r="AZ7" s="108"/>
      <c r="BA7" s="108"/>
      <c r="BB7" s="108"/>
      <c r="BC7" s="108"/>
      <c r="BD7" s="108"/>
      <c r="BE7" s="109"/>
      <c r="BF7" s="109"/>
      <c r="BG7" s="109"/>
      <c r="BH7" s="109"/>
      <c r="BI7" s="109"/>
      <c r="BJ7" s="109"/>
      <c r="BK7" s="109"/>
      <c r="BL7" s="109"/>
      <c r="BM7" s="109"/>
      <c r="BN7" s="109"/>
      <c r="BO7" s="109"/>
      <c r="BP7" s="109"/>
      <c r="BQ7" s="115">
        <v>1</v>
      </c>
      <c r="BR7" s="116"/>
      <c r="BS7" s="1125" t="s">
        <v>317</v>
      </c>
      <c r="BT7" s="1126"/>
      <c r="BU7" s="1126"/>
      <c r="BV7" s="1126"/>
      <c r="BW7" s="1126"/>
      <c r="BX7" s="1126"/>
      <c r="BY7" s="1126"/>
      <c r="BZ7" s="1126"/>
      <c r="CA7" s="1126"/>
      <c r="CB7" s="1126"/>
      <c r="CC7" s="1126"/>
      <c r="CD7" s="1126"/>
      <c r="CE7" s="1126"/>
      <c r="CF7" s="1126"/>
      <c r="CG7" s="1127"/>
      <c r="CH7" s="1118">
        <v>-7</v>
      </c>
      <c r="CI7" s="1119"/>
      <c r="CJ7" s="1119"/>
      <c r="CK7" s="1119"/>
      <c r="CL7" s="1120"/>
      <c r="CM7" s="1118">
        <v>28</v>
      </c>
      <c r="CN7" s="1119"/>
      <c r="CO7" s="1119"/>
      <c r="CP7" s="1119"/>
      <c r="CQ7" s="1120"/>
      <c r="CR7" s="1118">
        <v>34</v>
      </c>
      <c r="CS7" s="1119"/>
      <c r="CT7" s="1119"/>
      <c r="CU7" s="1119"/>
      <c r="CV7" s="1120"/>
      <c r="CW7" s="1118">
        <v>14</v>
      </c>
      <c r="CX7" s="1119"/>
      <c r="CY7" s="1119"/>
      <c r="CZ7" s="1119"/>
      <c r="DA7" s="1120"/>
      <c r="DB7" s="1118">
        <v>0</v>
      </c>
      <c r="DC7" s="1119"/>
      <c r="DD7" s="1119"/>
      <c r="DE7" s="1119"/>
      <c r="DF7" s="1120"/>
      <c r="DG7" s="1118">
        <v>0</v>
      </c>
      <c r="DH7" s="1119"/>
      <c r="DI7" s="1119"/>
      <c r="DJ7" s="1119"/>
      <c r="DK7" s="1120"/>
      <c r="DL7" s="1118">
        <v>0</v>
      </c>
      <c r="DM7" s="1119"/>
      <c r="DN7" s="1119"/>
      <c r="DO7" s="1119"/>
      <c r="DP7" s="1120"/>
      <c r="DQ7" s="1118">
        <v>0</v>
      </c>
      <c r="DR7" s="1119"/>
      <c r="DS7" s="1119"/>
      <c r="DT7" s="1119"/>
      <c r="DU7" s="1120"/>
      <c r="DV7" s="1115"/>
      <c r="DW7" s="1116"/>
      <c r="DX7" s="1116"/>
      <c r="DY7" s="1116"/>
      <c r="DZ7" s="1117"/>
      <c r="EA7" s="110"/>
    </row>
    <row r="8" spans="1:131" s="111" customFormat="1" ht="26.25" customHeight="1" x14ac:dyDescent="0.15">
      <c r="A8" s="117">
        <v>2</v>
      </c>
      <c r="B8" s="1058"/>
      <c r="C8" s="1059"/>
      <c r="D8" s="1059"/>
      <c r="E8" s="1059"/>
      <c r="F8" s="1059"/>
      <c r="G8" s="1059"/>
      <c r="H8" s="1059"/>
      <c r="I8" s="1059"/>
      <c r="J8" s="1059"/>
      <c r="K8" s="1059"/>
      <c r="L8" s="1059"/>
      <c r="M8" s="1059"/>
      <c r="N8" s="1059"/>
      <c r="O8" s="1059"/>
      <c r="P8" s="1060"/>
      <c r="Q8" s="1070"/>
      <c r="R8" s="1071"/>
      <c r="S8" s="1071"/>
      <c r="T8" s="1071"/>
      <c r="U8" s="1071"/>
      <c r="V8" s="1071"/>
      <c r="W8" s="1071"/>
      <c r="X8" s="1071"/>
      <c r="Y8" s="1071"/>
      <c r="Z8" s="1071"/>
      <c r="AA8" s="1071"/>
      <c r="AB8" s="1071"/>
      <c r="AC8" s="1071"/>
      <c r="AD8" s="1071"/>
      <c r="AE8" s="1072"/>
      <c r="AF8" s="1064"/>
      <c r="AG8" s="1065"/>
      <c r="AH8" s="1065"/>
      <c r="AI8" s="1065"/>
      <c r="AJ8" s="1066"/>
      <c r="AK8" s="1113"/>
      <c r="AL8" s="1114"/>
      <c r="AM8" s="1114"/>
      <c r="AN8" s="1114"/>
      <c r="AO8" s="1114"/>
      <c r="AP8" s="1114"/>
      <c r="AQ8" s="1114"/>
      <c r="AR8" s="1114"/>
      <c r="AS8" s="1114"/>
      <c r="AT8" s="1114"/>
      <c r="AU8" s="1111"/>
      <c r="AV8" s="1111"/>
      <c r="AW8" s="1111"/>
      <c r="AX8" s="1111"/>
      <c r="AY8" s="1112"/>
      <c r="AZ8" s="108"/>
      <c r="BA8" s="108"/>
      <c r="BB8" s="108"/>
      <c r="BC8" s="108"/>
      <c r="BD8" s="108"/>
      <c r="BE8" s="109"/>
      <c r="BF8" s="109"/>
      <c r="BG8" s="109"/>
      <c r="BH8" s="109"/>
      <c r="BI8" s="109"/>
      <c r="BJ8" s="109"/>
      <c r="BK8" s="109"/>
      <c r="BL8" s="109"/>
      <c r="BM8" s="109"/>
      <c r="BN8" s="109"/>
      <c r="BO8" s="109"/>
      <c r="BP8" s="109"/>
      <c r="BQ8" s="118">
        <v>2</v>
      </c>
      <c r="BR8" s="119" t="s">
        <v>318</v>
      </c>
      <c r="BS8" s="1043" t="s">
        <v>319</v>
      </c>
      <c r="BT8" s="1044"/>
      <c r="BU8" s="1044"/>
      <c r="BV8" s="1044"/>
      <c r="BW8" s="1044"/>
      <c r="BX8" s="1044"/>
      <c r="BY8" s="1044"/>
      <c r="BZ8" s="1044"/>
      <c r="CA8" s="1044"/>
      <c r="CB8" s="1044"/>
      <c r="CC8" s="1044"/>
      <c r="CD8" s="1044"/>
      <c r="CE8" s="1044"/>
      <c r="CF8" s="1044"/>
      <c r="CG8" s="1045"/>
      <c r="CH8" s="1024">
        <v>2</v>
      </c>
      <c r="CI8" s="1025"/>
      <c r="CJ8" s="1025"/>
      <c r="CK8" s="1025"/>
      <c r="CL8" s="1026"/>
      <c r="CM8" s="1024">
        <v>8</v>
      </c>
      <c r="CN8" s="1025"/>
      <c r="CO8" s="1025"/>
      <c r="CP8" s="1025"/>
      <c r="CQ8" s="1026"/>
      <c r="CR8" s="1024">
        <v>0</v>
      </c>
      <c r="CS8" s="1025"/>
      <c r="CT8" s="1025"/>
      <c r="CU8" s="1025"/>
      <c r="CV8" s="1026"/>
      <c r="CW8" s="1024">
        <v>0</v>
      </c>
      <c r="CX8" s="1025"/>
      <c r="CY8" s="1025"/>
      <c r="CZ8" s="1025"/>
      <c r="DA8" s="1026"/>
      <c r="DB8" s="1024">
        <v>0</v>
      </c>
      <c r="DC8" s="1025"/>
      <c r="DD8" s="1025"/>
      <c r="DE8" s="1025"/>
      <c r="DF8" s="1026"/>
      <c r="DG8" s="1024">
        <v>241</v>
      </c>
      <c r="DH8" s="1025"/>
      <c r="DI8" s="1025"/>
      <c r="DJ8" s="1025"/>
      <c r="DK8" s="1026"/>
      <c r="DL8" s="1024">
        <v>0</v>
      </c>
      <c r="DM8" s="1025"/>
      <c r="DN8" s="1025"/>
      <c r="DO8" s="1025"/>
      <c r="DP8" s="1026"/>
      <c r="DQ8" s="1024">
        <v>241</v>
      </c>
      <c r="DR8" s="1025"/>
      <c r="DS8" s="1025"/>
      <c r="DT8" s="1025"/>
      <c r="DU8" s="1026"/>
      <c r="DV8" s="1027"/>
      <c r="DW8" s="1028"/>
      <c r="DX8" s="1028"/>
      <c r="DY8" s="1028"/>
      <c r="DZ8" s="1029"/>
      <c r="EA8" s="110"/>
    </row>
    <row r="9" spans="1:131" s="111" customFormat="1" ht="26.25" customHeight="1" x14ac:dyDescent="0.15">
      <c r="A9" s="117">
        <v>3</v>
      </c>
      <c r="B9" s="1058"/>
      <c r="C9" s="1059"/>
      <c r="D9" s="1059"/>
      <c r="E9" s="1059"/>
      <c r="F9" s="1059"/>
      <c r="G9" s="1059"/>
      <c r="H9" s="1059"/>
      <c r="I9" s="1059"/>
      <c r="J9" s="1059"/>
      <c r="K9" s="1059"/>
      <c r="L9" s="1059"/>
      <c r="M9" s="1059"/>
      <c r="N9" s="1059"/>
      <c r="O9" s="1059"/>
      <c r="P9" s="1060"/>
      <c r="Q9" s="1070"/>
      <c r="R9" s="1071"/>
      <c r="S9" s="1071"/>
      <c r="T9" s="1071"/>
      <c r="U9" s="1071"/>
      <c r="V9" s="1071"/>
      <c r="W9" s="1071"/>
      <c r="X9" s="1071"/>
      <c r="Y9" s="1071"/>
      <c r="Z9" s="1071"/>
      <c r="AA9" s="1071"/>
      <c r="AB9" s="1071"/>
      <c r="AC9" s="1071"/>
      <c r="AD9" s="1071"/>
      <c r="AE9" s="1072"/>
      <c r="AF9" s="1064"/>
      <c r="AG9" s="1065"/>
      <c r="AH9" s="1065"/>
      <c r="AI9" s="1065"/>
      <c r="AJ9" s="1066"/>
      <c r="AK9" s="1113"/>
      <c r="AL9" s="1114"/>
      <c r="AM9" s="1114"/>
      <c r="AN9" s="1114"/>
      <c r="AO9" s="1114"/>
      <c r="AP9" s="1114"/>
      <c r="AQ9" s="1114"/>
      <c r="AR9" s="1114"/>
      <c r="AS9" s="1114"/>
      <c r="AT9" s="1114"/>
      <c r="AU9" s="1111"/>
      <c r="AV9" s="1111"/>
      <c r="AW9" s="1111"/>
      <c r="AX9" s="1111"/>
      <c r="AY9" s="1112"/>
      <c r="AZ9" s="108"/>
      <c r="BA9" s="108"/>
      <c r="BB9" s="108"/>
      <c r="BC9" s="108"/>
      <c r="BD9" s="108"/>
      <c r="BE9" s="109"/>
      <c r="BF9" s="109"/>
      <c r="BG9" s="109"/>
      <c r="BH9" s="109"/>
      <c r="BI9" s="109"/>
      <c r="BJ9" s="109"/>
      <c r="BK9" s="109"/>
      <c r="BL9" s="109"/>
      <c r="BM9" s="109"/>
      <c r="BN9" s="109"/>
      <c r="BO9" s="109"/>
      <c r="BP9" s="109"/>
      <c r="BQ9" s="118">
        <v>3</v>
      </c>
      <c r="BR9" s="119"/>
      <c r="BS9" s="1043"/>
      <c r="BT9" s="1044"/>
      <c r="BU9" s="1044"/>
      <c r="BV9" s="1044"/>
      <c r="BW9" s="1044"/>
      <c r="BX9" s="1044"/>
      <c r="BY9" s="1044"/>
      <c r="BZ9" s="1044"/>
      <c r="CA9" s="1044"/>
      <c r="CB9" s="1044"/>
      <c r="CC9" s="1044"/>
      <c r="CD9" s="1044"/>
      <c r="CE9" s="1044"/>
      <c r="CF9" s="1044"/>
      <c r="CG9" s="1045"/>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110"/>
    </row>
    <row r="10" spans="1:131" s="111" customFormat="1" ht="26.25" customHeight="1" x14ac:dyDescent="0.15">
      <c r="A10" s="117">
        <v>4</v>
      </c>
      <c r="B10" s="1058"/>
      <c r="C10" s="1059"/>
      <c r="D10" s="1059"/>
      <c r="E10" s="1059"/>
      <c r="F10" s="1059"/>
      <c r="G10" s="1059"/>
      <c r="H10" s="1059"/>
      <c r="I10" s="1059"/>
      <c r="J10" s="1059"/>
      <c r="K10" s="1059"/>
      <c r="L10" s="1059"/>
      <c r="M10" s="1059"/>
      <c r="N10" s="1059"/>
      <c r="O10" s="1059"/>
      <c r="P10" s="1060"/>
      <c r="Q10" s="1070"/>
      <c r="R10" s="1071"/>
      <c r="S10" s="1071"/>
      <c r="T10" s="1071"/>
      <c r="U10" s="1071"/>
      <c r="V10" s="1071"/>
      <c r="W10" s="1071"/>
      <c r="X10" s="1071"/>
      <c r="Y10" s="1071"/>
      <c r="Z10" s="1071"/>
      <c r="AA10" s="1071"/>
      <c r="AB10" s="1071"/>
      <c r="AC10" s="1071"/>
      <c r="AD10" s="1071"/>
      <c r="AE10" s="1072"/>
      <c r="AF10" s="1064"/>
      <c r="AG10" s="1065"/>
      <c r="AH10" s="1065"/>
      <c r="AI10" s="1065"/>
      <c r="AJ10" s="1066"/>
      <c r="AK10" s="1113"/>
      <c r="AL10" s="1114"/>
      <c r="AM10" s="1114"/>
      <c r="AN10" s="1114"/>
      <c r="AO10" s="1114"/>
      <c r="AP10" s="1114"/>
      <c r="AQ10" s="1114"/>
      <c r="AR10" s="1114"/>
      <c r="AS10" s="1114"/>
      <c r="AT10" s="1114"/>
      <c r="AU10" s="1111"/>
      <c r="AV10" s="1111"/>
      <c r="AW10" s="1111"/>
      <c r="AX10" s="1111"/>
      <c r="AY10" s="1112"/>
      <c r="AZ10" s="108"/>
      <c r="BA10" s="108"/>
      <c r="BB10" s="108"/>
      <c r="BC10" s="108"/>
      <c r="BD10" s="108"/>
      <c r="BE10" s="109"/>
      <c r="BF10" s="109"/>
      <c r="BG10" s="109"/>
      <c r="BH10" s="109"/>
      <c r="BI10" s="109"/>
      <c r="BJ10" s="109"/>
      <c r="BK10" s="109"/>
      <c r="BL10" s="109"/>
      <c r="BM10" s="109"/>
      <c r="BN10" s="109"/>
      <c r="BO10" s="109"/>
      <c r="BP10" s="109"/>
      <c r="BQ10" s="118">
        <v>4</v>
      </c>
      <c r="BR10" s="119"/>
      <c r="BS10" s="1043"/>
      <c r="BT10" s="1044"/>
      <c r="BU10" s="1044"/>
      <c r="BV10" s="1044"/>
      <c r="BW10" s="1044"/>
      <c r="BX10" s="1044"/>
      <c r="BY10" s="1044"/>
      <c r="BZ10" s="1044"/>
      <c r="CA10" s="1044"/>
      <c r="CB10" s="1044"/>
      <c r="CC10" s="1044"/>
      <c r="CD10" s="1044"/>
      <c r="CE10" s="1044"/>
      <c r="CF10" s="1044"/>
      <c r="CG10" s="1045"/>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110"/>
    </row>
    <row r="11" spans="1:131" s="111" customFormat="1" ht="26.25" customHeight="1" x14ac:dyDescent="0.15">
      <c r="A11" s="11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3"/>
      <c r="AL11" s="1114"/>
      <c r="AM11" s="1114"/>
      <c r="AN11" s="1114"/>
      <c r="AO11" s="1114"/>
      <c r="AP11" s="1114"/>
      <c r="AQ11" s="1114"/>
      <c r="AR11" s="1114"/>
      <c r="AS11" s="1114"/>
      <c r="AT11" s="1114"/>
      <c r="AU11" s="1111"/>
      <c r="AV11" s="1111"/>
      <c r="AW11" s="1111"/>
      <c r="AX11" s="1111"/>
      <c r="AY11" s="1112"/>
      <c r="AZ11" s="108"/>
      <c r="BA11" s="108"/>
      <c r="BB11" s="108"/>
      <c r="BC11" s="108"/>
      <c r="BD11" s="108"/>
      <c r="BE11" s="109"/>
      <c r="BF11" s="109"/>
      <c r="BG11" s="109"/>
      <c r="BH11" s="109"/>
      <c r="BI11" s="109"/>
      <c r="BJ11" s="109"/>
      <c r="BK11" s="109"/>
      <c r="BL11" s="109"/>
      <c r="BM11" s="109"/>
      <c r="BN11" s="109"/>
      <c r="BO11" s="109"/>
      <c r="BP11" s="109"/>
      <c r="BQ11" s="118">
        <v>5</v>
      </c>
      <c r="BR11" s="119"/>
      <c r="BS11" s="1043"/>
      <c r="BT11" s="1044"/>
      <c r="BU11" s="1044"/>
      <c r="BV11" s="1044"/>
      <c r="BW11" s="1044"/>
      <c r="BX11" s="1044"/>
      <c r="BY11" s="1044"/>
      <c r="BZ11" s="1044"/>
      <c r="CA11" s="1044"/>
      <c r="CB11" s="1044"/>
      <c r="CC11" s="1044"/>
      <c r="CD11" s="1044"/>
      <c r="CE11" s="1044"/>
      <c r="CF11" s="1044"/>
      <c r="CG11" s="1045"/>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110"/>
    </row>
    <row r="12" spans="1:131" s="111" customFormat="1" ht="26.25" customHeight="1" x14ac:dyDescent="0.15">
      <c r="A12" s="11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3"/>
      <c r="AL12" s="1114"/>
      <c r="AM12" s="1114"/>
      <c r="AN12" s="1114"/>
      <c r="AO12" s="1114"/>
      <c r="AP12" s="1114"/>
      <c r="AQ12" s="1114"/>
      <c r="AR12" s="1114"/>
      <c r="AS12" s="1114"/>
      <c r="AT12" s="1114"/>
      <c r="AU12" s="1111"/>
      <c r="AV12" s="1111"/>
      <c r="AW12" s="1111"/>
      <c r="AX12" s="1111"/>
      <c r="AY12" s="1112"/>
      <c r="AZ12" s="108"/>
      <c r="BA12" s="108"/>
      <c r="BB12" s="108"/>
      <c r="BC12" s="108"/>
      <c r="BD12" s="108"/>
      <c r="BE12" s="109"/>
      <c r="BF12" s="109"/>
      <c r="BG12" s="109"/>
      <c r="BH12" s="109"/>
      <c r="BI12" s="109"/>
      <c r="BJ12" s="109"/>
      <c r="BK12" s="109"/>
      <c r="BL12" s="109"/>
      <c r="BM12" s="109"/>
      <c r="BN12" s="109"/>
      <c r="BO12" s="109"/>
      <c r="BP12" s="109"/>
      <c r="BQ12" s="118">
        <v>6</v>
      </c>
      <c r="BR12" s="119"/>
      <c r="BS12" s="1043"/>
      <c r="BT12" s="1044"/>
      <c r="BU12" s="1044"/>
      <c r="BV12" s="1044"/>
      <c r="BW12" s="1044"/>
      <c r="BX12" s="1044"/>
      <c r="BY12" s="1044"/>
      <c r="BZ12" s="1044"/>
      <c r="CA12" s="1044"/>
      <c r="CB12" s="1044"/>
      <c r="CC12" s="1044"/>
      <c r="CD12" s="1044"/>
      <c r="CE12" s="1044"/>
      <c r="CF12" s="1044"/>
      <c r="CG12" s="1045"/>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110"/>
    </row>
    <row r="13" spans="1:131" s="111" customFormat="1" ht="26.25" customHeight="1" x14ac:dyDescent="0.15">
      <c r="A13" s="11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3"/>
      <c r="AL13" s="1114"/>
      <c r="AM13" s="1114"/>
      <c r="AN13" s="1114"/>
      <c r="AO13" s="1114"/>
      <c r="AP13" s="1114"/>
      <c r="AQ13" s="1114"/>
      <c r="AR13" s="1114"/>
      <c r="AS13" s="1114"/>
      <c r="AT13" s="1114"/>
      <c r="AU13" s="1111"/>
      <c r="AV13" s="1111"/>
      <c r="AW13" s="1111"/>
      <c r="AX13" s="1111"/>
      <c r="AY13" s="1112"/>
      <c r="AZ13" s="108"/>
      <c r="BA13" s="108"/>
      <c r="BB13" s="108"/>
      <c r="BC13" s="108"/>
      <c r="BD13" s="108"/>
      <c r="BE13" s="109"/>
      <c r="BF13" s="109"/>
      <c r="BG13" s="109"/>
      <c r="BH13" s="109"/>
      <c r="BI13" s="109"/>
      <c r="BJ13" s="109"/>
      <c r="BK13" s="109"/>
      <c r="BL13" s="109"/>
      <c r="BM13" s="109"/>
      <c r="BN13" s="109"/>
      <c r="BO13" s="109"/>
      <c r="BP13" s="109"/>
      <c r="BQ13" s="118">
        <v>7</v>
      </c>
      <c r="BR13" s="119"/>
      <c r="BS13" s="1043"/>
      <c r="BT13" s="1044"/>
      <c r="BU13" s="1044"/>
      <c r="BV13" s="1044"/>
      <c r="BW13" s="1044"/>
      <c r="BX13" s="1044"/>
      <c r="BY13" s="1044"/>
      <c r="BZ13" s="1044"/>
      <c r="CA13" s="1044"/>
      <c r="CB13" s="1044"/>
      <c r="CC13" s="1044"/>
      <c r="CD13" s="1044"/>
      <c r="CE13" s="1044"/>
      <c r="CF13" s="1044"/>
      <c r="CG13" s="1045"/>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110"/>
    </row>
    <row r="14" spans="1:131" s="111" customFormat="1" ht="26.25" customHeight="1" x14ac:dyDescent="0.15">
      <c r="A14" s="11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3"/>
      <c r="AL14" s="1114"/>
      <c r="AM14" s="1114"/>
      <c r="AN14" s="1114"/>
      <c r="AO14" s="1114"/>
      <c r="AP14" s="1114"/>
      <c r="AQ14" s="1114"/>
      <c r="AR14" s="1114"/>
      <c r="AS14" s="1114"/>
      <c r="AT14" s="1114"/>
      <c r="AU14" s="1111"/>
      <c r="AV14" s="1111"/>
      <c r="AW14" s="1111"/>
      <c r="AX14" s="1111"/>
      <c r="AY14" s="1112"/>
      <c r="AZ14" s="108"/>
      <c r="BA14" s="108"/>
      <c r="BB14" s="108"/>
      <c r="BC14" s="108"/>
      <c r="BD14" s="108"/>
      <c r="BE14" s="109"/>
      <c r="BF14" s="109"/>
      <c r="BG14" s="109"/>
      <c r="BH14" s="109"/>
      <c r="BI14" s="109"/>
      <c r="BJ14" s="109"/>
      <c r="BK14" s="109"/>
      <c r="BL14" s="109"/>
      <c r="BM14" s="109"/>
      <c r="BN14" s="109"/>
      <c r="BO14" s="109"/>
      <c r="BP14" s="109"/>
      <c r="BQ14" s="118">
        <v>8</v>
      </c>
      <c r="BR14" s="119"/>
      <c r="BS14" s="1043"/>
      <c r="BT14" s="1044"/>
      <c r="BU14" s="1044"/>
      <c r="BV14" s="1044"/>
      <c r="BW14" s="1044"/>
      <c r="BX14" s="1044"/>
      <c r="BY14" s="1044"/>
      <c r="BZ14" s="1044"/>
      <c r="CA14" s="1044"/>
      <c r="CB14" s="1044"/>
      <c r="CC14" s="1044"/>
      <c r="CD14" s="1044"/>
      <c r="CE14" s="1044"/>
      <c r="CF14" s="1044"/>
      <c r="CG14" s="1045"/>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110"/>
    </row>
    <row r="15" spans="1:131" s="111" customFormat="1" ht="26.25" customHeight="1" x14ac:dyDescent="0.15">
      <c r="A15" s="11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3"/>
      <c r="AL15" s="1114"/>
      <c r="AM15" s="1114"/>
      <c r="AN15" s="1114"/>
      <c r="AO15" s="1114"/>
      <c r="AP15" s="1114"/>
      <c r="AQ15" s="1114"/>
      <c r="AR15" s="1114"/>
      <c r="AS15" s="1114"/>
      <c r="AT15" s="1114"/>
      <c r="AU15" s="1111"/>
      <c r="AV15" s="1111"/>
      <c r="AW15" s="1111"/>
      <c r="AX15" s="1111"/>
      <c r="AY15" s="1112"/>
      <c r="AZ15" s="108"/>
      <c r="BA15" s="108"/>
      <c r="BB15" s="108"/>
      <c r="BC15" s="108"/>
      <c r="BD15" s="108"/>
      <c r="BE15" s="109"/>
      <c r="BF15" s="109"/>
      <c r="BG15" s="109"/>
      <c r="BH15" s="109"/>
      <c r="BI15" s="109"/>
      <c r="BJ15" s="109"/>
      <c r="BK15" s="109"/>
      <c r="BL15" s="109"/>
      <c r="BM15" s="109"/>
      <c r="BN15" s="109"/>
      <c r="BO15" s="109"/>
      <c r="BP15" s="109"/>
      <c r="BQ15" s="118">
        <v>9</v>
      </c>
      <c r="BR15" s="119"/>
      <c r="BS15" s="1043"/>
      <c r="BT15" s="1044"/>
      <c r="BU15" s="1044"/>
      <c r="BV15" s="1044"/>
      <c r="BW15" s="1044"/>
      <c r="BX15" s="1044"/>
      <c r="BY15" s="1044"/>
      <c r="BZ15" s="1044"/>
      <c r="CA15" s="1044"/>
      <c r="CB15" s="1044"/>
      <c r="CC15" s="1044"/>
      <c r="CD15" s="1044"/>
      <c r="CE15" s="1044"/>
      <c r="CF15" s="1044"/>
      <c r="CG15" s="1045"/>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110"/>
    </row>
    <row r="16" spans="1:131" s="111" customFormat="1" ht="26.25" customHeight="1" x14ac:dyDescent="0.15">
      <c r="A16" s="11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3"/>
      <c r="AL16" s="1114"/>
      <c r="AM16" s="1114"/>
      <c r="AN16" s="1114"/>
      <c r="AO16" s="1114"/>
      <c r="AP16" s="1114"/>
      <c r="AQ16" s="1114"/>
      <c r="AR16" s="1114"/>
      <c r="AS16" s="1114"/>
      <c r="AT16" s="1114"/>
      <c r="AU16" s="1111"/>
      <c r="AV16" s="1111"/>
      <c r="AW16" s="1111"/>
      <c r="AX16" s="1111"/>
      <c r="AY16" s="1112"/>
      <c r="AZ16" s="108"/>
      <c r="BA16" s="108"/>
      <c r="BB16" s="108"/>
      <c r="BC16" s="108"/>
      <c r="BD16" s="108"/>
      <c r="BE16" s="109"/>
      <c r="BF16" s="109"/>
      <c r="BG16" s="109"/>
      <c r="BH16" s="109"/>
      <c r="BI16" s="109"/>
      <c r="BJ16" s="109"/>
      <c r="BK16" s="109"/>
      <c r="BL16" s="109"/>
      <c r="BM16" s="109"/>
      <c r="BN16" s="109"/>
      <c r="BO16" s="109"/>
      <c r="BP16" s="109"/>
      <c r="BQ16" s="118">
        <v>10</v>
      </c>
      <c r="BR16" s="119"/>
      <c r="BS16" s="1043"/>
      <c r="BT16" s="1044"/>
      <c r="BU16" s="1044"/>
      <c r="BV16" s="1044"/>
      <c r="BW16" s="1044"/>
      <c r="BX16" s="1044"/>
      <c r="BY16" s="1044"/>
      <c r="BZ16" s="1044"/>
      <c r="CA16" s="1044"/>
      <c r="CB16" s="1044"/>
      <c r="CC16" s="1044"/>
      <c r="CD16" s="1044"/>
      <c r="CE16" s="1044"/>
      <c r="CF16" s="1044"/>
      <c r="CG16" s="1045"/>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110"/>
    </row>
    <row r="17" spans="1:131" s="111" customFormat="1" ht="26.25" customHeight="1" x14ac:dyDescent="0.15">
      <c r="A17" s="11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3"/>
      <c r="AL17" s="1114"/>
      <c r="AM17" s="1114"/>
      <c r="AN17" s="1114"/>
      <c r="AO17" s="1114"/>
      <c r="AP17" s="1114"/>
      <c r="AQ17" s="1114"/>
      <c r="AR17" s="1114"/>
      <c r="AS17" s="1114"/>
      <c r="AT17" s="1114"/>
      <c r="AU17" s="1111"/>
      <c r="AV17" s="1111"/>
      <c r="AW17" s="1111"/>
      <c r="AX17" s="1111"/>
      <c r="AY17" s="1112"/>
      <c r="AZ17" s="108"/>
      <c r="BA17" s="108"/>
      <c r="BB17" s="108"/>
      <c r="BC17" s="108"/>
      <c r="BD17" s="108"/>
      <c r="BE17" s="109"/>
      <c r="BF17" s="109"/>
      <c r="BG17" s="109"/>
      <c r="BH17" s="109"/>
      <c r="BI17" s="109"/>
      <c r="BJ17" s="109"/>
      <c r="BK17" s="109"/>
      <c r="BL17" s="109"/>
      <c r="BM17" s="109"/>
      <c r="BN17" s="109"/>
      <c r="BO17" s="109"/>
      <c r="BP17" s="109"/>
      <c r="BQ17" s="118">
        <v>11</v>
      </c>
      <c r="BR17" s="119"/>
      <c r="BS17" s="1043"/>
      <c r="BT17" s="1044"/>
      <c r="BU17" s="1044"/>
      <c r="BV17" s="1044"/>
      <c r="BW17" s="1044"/>
      <c r="BX17" s="1044"/>
      <c r="BY17" s="1044"/>
      <c r="BZ17" s="1044"/>
      <c r="CA17" s="1044"/>
      <c r="CB17" s="1044"/>
      <c r="CC17" s="1044"/>
      <c r="CD17" s="1044"/>
      <c r="CE17" s="1044"/>
      <c r="CF17" s="1044"/>
      <c r="CG17" s="1045"/>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110"/>
    </row>
    <row r="18" spans="1:131" s="111" customFormat="1" ht="26.25" customHeight="1" x14ac:dyDescent="0.15">
      <c r="A18" s="11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3"/>
      <c r="AL18" s="1114"/>
      <c r="AM18" s="1114"/>
      <c r="AN18" s="1114"/>
      <c r="AO18" s="1114"/>
      <c r="AP18" s="1114"/>
      <c r="AQ18" s="1114"/>
      <c r="AR18" s="1114"/>
      <c r="AS18" s="1114"/>
      <c r="AT18" s="1114"/>
      <c r="AU18" s="1111"/>
      <c r="AV18" s="1111"/>
      <c r="AW18" s="1111"/>
      <c r="AX18" s="1111"/>
      <c r="AY18" s="1112"/>
      <c r="AZ18" s="108"/>
      <c r="BA18" s="108"/>
      <c r="BB18" s="108"/>
      <c r="BC18" s="108"/>
      <c r="BD18" s="108"/>
      <c r="BE18" s="109"/>
      <c r="BF18" s="109"/>
      <c r="BG18" s="109"/>
      <c r="BH18" s="109"/>
      <c r="BI18" s="109"/>
      <c r="BJ18" s="109"/>
      <c r="BK18" s="109"/>
      <c r="BL18" s="109"/>
      <c r="BM18" s="109"/>
      <c r="BN18" s="109"/>
      <c r="BO18" s="109"/>
      <c r="BP18" s="109"/>
      <c r="BQ18" s="118">
        <v>12</v>
      </c>
      <c r="BR18" s="119"/>
      <c r="BS18" s="1043"/>
      <c r="BT18" s="1044"/>
      <c r="BU18" s="1044"/>
      <c r="BV18" s="1044"/>
      <c r="BW18" s="1044"/>
      <c r="BX18" s="1044"/>
      <c r="BY18" s="1044"/>
      <c r="BZ18" s="1044"/>
      <c r="CA18" s="1044"/>
      <c r="CB18" s="1044"/>
      <c r="CC18" s="1044"/>
      <c r="CD18" s="1044"/>
      <c r="CE18" s="1044"/>
      <c r="CF18" s="1044"/>
      <c r="CG18" s="1045"/>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110"/>
    </row>
    <row r="19" spans="1:131" s="111" customFormat="1" ht="26.25" customHeight="1" x14ac:dyDescent="0.15">
      <c r="A19" s="11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3"/>
      <c r="AL19" s="1114"/>
      <c r="AM19" s="1114"/>
      <c r="AN19" s="1114"/>
      <c r="AO19" s="1114"/>
      <c r="AP19" s="1114"/>
      <c r="AQ19" s="1114"/>
      <c r="AR19" s="1114"/>
      <c r="AS19" s="1114"/>
      <c r="AT19" s="1114"/>
      <c r="AU19" s="1111"/>
      <c r="AV19" s="1111"/>
      <c r="AW19" s="1111"/>
      <c r="AX19" s="1111"/>
      <c r="AY19" s="1112"/>
      <c r="AZ19" s="108"/>
      <c r="BA19" s="108"/>
      <c r="BB19" s="108"/>
      <c r="BC19" s="108"/>
      <c r="BD19" s="108"/>
      <c r="BE19" s="109"/>
      <c r="BF19" s="109"/>
      <c r="BG19" s="109"/>
      <c r="BH19" s="109"/>
      <c r="BI19" s="109"/>
      <c r="BJ19" s="109"/>
      <c r="BK19" s="109"/>
      <c r="BL19" s="109"/>
      <c r="BM19" s="109"/>
      <c r="BN19" s="109"/>
      <c r="BO19" s="109"/>
      <c r="BP19" s="109"/>
      <c r="BQ19" s="118">
        <v>13</v>
      </c>
      <c r="BR19" s="119"/>
      <c r="BS19" s="1043"/>
      <c r="BT19" s="1044"/>
      <c r="BU19" s="1044"/>
      <c r="BV19" s="1044"/>
      <c r="BW19" s="1044"/>
      <c r="BX19" s="1044"/>
      <c r="BY19" s="1044"/>
      <c r="BZ19" s="1044"/>
      <c r="CA19" s="1044"/>
      <c r="CB19" s="1044"/>
      <c r="CC19" s="1044"/>
      <c r="CD19" s="1044"/>
      <c r="CE19" s="1044"/>
      <c r="CF19" s="1044"/>
      <c r="CG19" s="1045"/>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110"/>
    </row>
    <row r="20" spans="1:131" s="111" customFormat="1" ht="26.25" customHeight="1" x14ac:dyDescent="0.15">
      <c r="A20" s="11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3"/>
      <c r="AL20" s="1114"/>
      <c r="AM20" s="1114"/>
      <c r="AN20" s="1114"/>
      <c r="AO20" s="1114"/>
      <c r="AP20" s="1114"/>
      <c r="AQ20" s="1114"/>
      <c r="AR20" s="1114"/>
      <c r="AS20" s="1114"/>
      <c r="AT20" s="1114"/>
      <c r="AU20" s="1111"/>
      <c r="AV20" s="1111"/>
      <c r="AW20" s="1111"/>
      <c r="AX20" s="1111"/>
      <c r="AY20" s="1112"/>
      <c r="AZ20" s="108"/>
      <c r="BA20" s="108"/>
      <c r="BB20" s="108"/>
      <c r="BC20" s="108"/>
      <c r="BD20" s="108"/>
      <c r="BE20" s="109"/>
      <c r="BF20" s="109"/>
      <c r="BG20" s="109"/>
      <c r="BH20" s="109"/>
      <c r="BI20" s="109"/>
      <c r="BJ20" s="109"/>
      <c r="BK20" s="109"/>
      <c r="BL20" s="109"/>
      <c r="BM20" s="109"/>
      <c r="BN20" s="109"/>
      <c r="BO20" s="109"/>
      <c r="BP20" s="109"/>
      <c r="BQ20" s="118">
        <v>14</v>
      </c>
      <c r="BR20" s="119"/>
      <c r="BS20" s="1043"/>
      <c r="BT20" s="1044"/>
      <c r="BU20" s="1044"/>
      <c r="BV20" s="1044"/>
      <c r="BW20" s="1044"/>
      <c r="BX20" s="1044"/>
      <c r="BY20" s="1044"/>
      <c r="BZ20" s="1044"/>
      <c r="CA20" s="1044"/>
      <c r="CB20" s="1044"/>
      <c r="CC20" s="1044"/>
      <c r="CD20" s="1044"/>
      <c r="CE20" s="1044"/>
      <c r="CF20" s="1044"/>
      <c r="CG20" s="1045"/>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110"/>
    </row>
    <row r="21" spans="1:131" s="111" customFormat="1" ht="26.25" customHeight="1" thickBot="1" x14ac:dyDescent="0.2">
      <c r="A21" s="11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3"/>
      <c r="AL21" s="1114"/>
      <c r="AM21" s="1114"/>
      <c r="AN21" s="1114"/>
      <c r="AO21" s="1114"/>
      <c r="AP21" s="1114"/>
      <c r="AQ21" s="1114"/>
      <c r="AR21" s="1114"/>
      <c r="AS21" s="1114"/>
      <c r="AT21" s="1114"/>
      <c r="AU21" s="1111"/>
      <c r="AV21" s="1111"/>
      <c r="AW21" s="1111"/>
      <c r="AX21" s="1111"/>
      <c r="AY21" s="1112"/>
      <c r="AZ21" s="108"/>
      <c r="BA21" s="108"/>
      <c r="BB21" s="108"/>
      <c r="BC21" s="108"/>
      <c r="BD21" s="108"/>
      <c r="BE21" s="109"/>
      <c r="BF21" s="109"/>
      <c r="BG21" s="109"/>
      <c r="BH21" s="109"/>
      <c r="BI21" s="109"/>
      <c r="BJ21" s="109"/>
      <c r="BK21" s="109"/>
      <c r="BL21" s="109"/>
      <c r="BM21" s="109"/>
      <c r="BN21" s="109"/>
      <c r="BO21" s="109"/>
      <c r="BP21" s="109"/>
      <c r="BQ21" s="118">
        <v>15</v>
      </c>
      <c r="BR21" s="119"/>
      <c r="BS21" s="1043"/>
      <c r="BT21" s="1044"/>
      <c r="BU21" s="1044"/>
      <c r="BV21" s="1044"/>
      <c r="BW21" s="1044"/>
      <c r="BX21" s="1044"/>
      <c r="BY21" s="1044"/>
      <c r="BZ21" s="1044"/>
      <c r="CA21" s="1044"/>
      <c r="CB21" s="1044"/>
      <c r="CC21" s="1044"/>
      <c r="CD21" s="1044"/>
      <c r="CE21" s="1044"/>
      <c r="CF21" s="1044"/>
      <c r="CG21" s="1045"/>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110"/>
    </row>
    <row r="22" spans="1:131" s="111" customFormat="1" ht="26.25" customHeight="1" x14ac:dyDescent="0.15">
      <c r="A22" s="117">
        <v>16</v>
      </c>
      <c r="B22" s="1058"/>
      <c r="C22" s="1059"/>
      <c r="D22" s="1059"/>
      <c r="E22" s="1059"/>
      <c r="F22" s="1059"/>
      <c r="G22" s="1059"/>
      <c r="H22" s="1059"/>
      <c r="I22" s="1059"/>
      <c r="J22" s="1059"/>
      <c r="K22" s="1059"/>
      <c r="L22" s="1059"/>
      <c r="M22" s="1059"/>
      <c r="N22" s="1059"/>
      <c r="O22" s="1059"/>
      <c r="P22" s="1060"/>
      <c r="Q22" s="1108"/>
      <c r="R22" s="1109"/>
      <c r="S22" s="1109"/>
      <c r="T22" s="1109"/>
      <c r="U22" s="1109"/>
      <c r="V22" s="1109"/>
      <c r="W22" s="1109"/>
      <c r="X22" s="1109"/>
      <c r="Y22" s="1109"/>
      <c r="Z22" s="1109"/>
      <c r="AA22" s="1109"/>
      <c r="AB22" s="1109"/>
      <c r="AC22" s="1109"/>
      <c r="AD22" s="1109"/>
      <c r="AE22" s="1110"/>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6" t="s">
        <v>320</v>
      </c>
      <c r="BA22" s="1056"/>
      <c r="BB22" s="1056"/>
      <c r="BC22" s="1056"/>
      <c r="BD22" s="1057"/>
      <c r="BE22" s="109"/>
      <c r="BF22" s="109"/>
      <c r="BG22" s="109"/>
      <c r="BH22" s="109"/>
      <c r="BI22" s="109"/>
      <c r="BJ22" s="109"/>
      <c r="BK22" s="109"/>
      <c r="BL22" s="109"/>
      <c r="BM22" s="109"/>
      <c r="BN22" s="109"/>
      <c r="BO22" s="109"/>
      <c r="BP22" s="109"/>
      <c r="BQ22" s="118">
        <v>16</v>
      </c>
      <c r="BR22" s="119"/>
      <c r="BS22" s="1043"/>
      <c r="BT22" s="1044"/>
      <c r="BU22" s="1044"/>
      <c r="BV22" s="1044"/>
      <c r="BW22" s="1044"/>
      <c r="BX22" s="1044"/>
      <c r="BY22" s="1044"/>
      <c r="BZ22" s="1044"/>
      <c r="CA22" s="1044"/>
      <c r="CB22" s="1044"/>
      <c r="CC22" s="1044"/>
      <c r="CD22" s="1044"/>
      <c r="CE22" s="1044"/>
      <c r="CF22" s="1044"/>
      <c r="CG22" s="1045"/>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110"/>
    </row>
    <row r="23" spans="1:131" s="111" customFormat="1" ht="26.25" customHeight="1" thickBot="1" x14ac:dyDescent="0.2">
      <c r="A23" s="120" t="s">
        <v>321</v>
      </c>
      <c r="B23" s="971" t="s">
        <v>322</v>
      </c>
      <c r="C23" s="972"/>
      <c r="D23" s="972"/>
      <c r="E23" s="972"/>
      <c r="F23" s="972"/>
      <c r="G23" s="972"/>
      <c r="H23" s="972"/>
      <c r="I23" s="972"/>
      <c r="J23" s="972"/>
      <c r="K23" s="972"/>
      <c r="L23" s="972"/>
      <c r="M23" s="972"/>
      <c r="N23" s="972"/>
      <c r="O23" s="972"/>
      <c r="P23" s="973"/>
      <c r="Q23" s="1095">
        <v>5650</v>
      </c>
      <c r="R23" s="1096"/>
      <c r="S23" s="1096"/>
      <c r="T23" s="1096"/>
      <c r="U23" s="1096"/>
      <c r="V23" s="1096">
        <v>5396</v>
      </c>
      <c r="W23" s="1096"/>
      <c r="X23" s="1096"/>
      <c r="Y23" s="1096"/>
      <c r="Z23" s="1096"/>
      <c r="AA23" s="1096">
        <v>254</v>
      </c>
      <c r="AB23" s="1096"/>
      <c r="AC23" s="1096"/>
      <c r="AD23" s="1096"/>
      <c r="AE23" s="1097"/>
      <c r="AF23" s="1098">
        <v>214</v>
      </c>
      <c r="AG23" s="1096"/>
      <c r="AH23" s="1096"/>
      <c r="AI23" s="1096"/>
      <c r="AJ23" s="1099"/>
      <c r="AK23" s="1100"/>
      <c r="AL23" s="1101"/>
      <c r="AM23" s="1101"/>
      <c r="AN23" s="1101"/>
      <c r="AO23" s="1101"/>
      <c r="AP23" s="1096">
        <v>4424</v>
      </c>
      <c r="AQ23" s="1096"/>
      <c r="AR23" s="1096"/>
      <c r="AS23" s="1096"/>
      <c r="AT23" s="1096"/>
      <c r="AU23" s="1102"/>
      <c r="AV23" s="1102"/>
      <c r="AW23" s="1102"/>
      <c r="AX23" s="1102"/>
      <c r="AY23" s="1103"/>
      <c r="AZ23" s="1092" t="s">
        <v>65</v>
      </c>
      <c r="BA23" s="1093"/>
      <c r="BB23" s="1093"/>
      <c r="BC23" s="1093"/>
      <c r="BD23" s="1094"/>
      <c r="BE23" s="109"/>
      <c r="BF23" s="109"/>
      <c r="BG23" s="109"/>
      <c r="BH23" s="109"/>
      <c r="BI23" s="109"/>
      <c r="BJ23" s="109"/>
      <c r="BK23" s="109"/>
      <c r="BL23" s="109"/>
      <c r="BM23" s="109"/>
      <c r="BN23" s="109"/>
      <c r="BO23" s="109"/>
      <c r="BP23" s="109"/>
      <c r="BQ23" s="118">
        <v>17</v>
      </c>
      <c r="BR23" s="119"/>
      <c r="BS23" s="1043"/>
      <c r="BT23" s="1044"/>
      <c r="BU23" s="1044"/>
      <c r="BV23" s="1044"/>
      <c r="BW23" s="1044"/>
      <c r="BX23" s="1044"/>
      <c r="BY23" s="1044"/>
      <c r="BZ23" s="1044"/>
      <c r="CA23" s="1044"/>
      <c r="CB23" s="1044"/>
      <c r="CC23" s="1044"/>
      <c r="CD23" s="1044"/>
      <c r="CE23" s="1044"/>
      <c r="CF23" s="1044"/>
      <c r="CG23" s="1045"/>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110"/>
    </row>
    <row r="24" spans="1:131" s="111" customFormat="1" ht="26.25" customHeight="1" x14ac:dyDescent="0.15">
      <c r="A24" s="1091" t="s">
        <v>323</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108"/>
      <c r="BA24" s="108"/>
      <c r="BB24" s="108"/>
      <c r="BC24" s="108"/>
      <c r="BD24" s="108"/>
      <c r="BE24" s="109"/>
      <c r="BF24" s="109"/>
      <c r="BG24" s="109"/>
      <c r="BH24" s="109"/>
      <c r="BI24" s="109"/>
      <c r="BJ24" s="109"/>
      <c r="BK24" s="109"/>
      <c r="BL24" s="109"/>
      <c r="BM24" s="109"/>
      <c r="BN24" s="109"/>
      <c r="BO24" s="109"/>
      <c r="BP24" s="109"/>
      <c r="BQ24" s="118">
        <v>18</v>
      </c>
      <c r="BR24" s="119"/>
      <c r="BS24" s="1043"/>
      <c r="BT24" s="1044"/>
      <c r="BU24" s="1044"/>
      <c r="BV24" s="1044"/>
      <c r="BW24" s="1044"/>
      <c r="BX24" s="1044"/>
      <c r="BY24" s="1044"/>
      <c r="BZ24" s="1044"/>
      <c r="CA24" s="1044"/>
      <c r="CB24" s="1044"/>
      <c r="CC24" s="1044"/>
      <c r="CD24" s="1044"/>
      <c r="CE24" s="1044"/>
      <c r="CF24" s="1044"/>
      <c r="CG24" s="1045"/>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110"/>
    </row>
    <row r="25" spans="1:131" s="103" customFormat="1" ht="26.25" customHeight="1" thickBot="1" x14ac:dyDescent="0.2">
      <c r="A25" s="1090" t="s">
        <v>324</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108"/>
      <c r="BK25" s="108"/>
      <c r="BL25" s="108"/>
      <c r="BM25" s="108"/>
      <c r="BN25" s="108"/>
      <c r="BO25" s="121"/>
      <c r="BP25" s="121"/>
      <c r="BQ25" s="118">
        <v>19</v>
      </c>
      <c r="BR25" s="119"/>
      <c r="BS25" s="1043"/>
      <c r="BT25" s="1044"/>
      <c r="BU25" s="1044"/>
      <c r="BV25" s="1044"/>
      <c r="BW25" s="1044"/>
      <c r="BX25" s="1044"/>
      <c r="BY25" s="1044"/>
      <c r="BZ25" s="1044"/>
      <c r="CA25" s="1044"/>
      <c r="CB25" s="1044"/>
      <c r="CC25" s="1044"/>
      <c r="CD25" s="1044"/>
      <c r="CE25" s="1044"/>
      <c r="CF25" s="1044"/>
      <c r="CG25" s="1045"/>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102"/>
    </row>
    <row r="26" spans="1:131" s="103" customFormat="1" ht="26.25" customHeight="1" x14ac:dyDescent="0.15">
      <c r="A26" s="1030" t="s">
        <v>299</v>
      </c>
      <c r="B26" s="1031"/>
      <c r="C26" s="1031"/>
      <c r="D26" s="1031"/>
      <c r="E26" s="1031"/>
      <c r="F26" s="1031"/>
      <c r="G26" s="1031"/>
      <c r="H26" s="1031"/>
      <c r="I26" s="1031"/>
      <c r="J26" s="1031"/>
      <c r="K26" s="1031"/>
      <c r="L26" s="1031"/>
      <c r="M26" s="1031"/>
      <c r="N26" s="1031"/>
      <c r="O26" s="1031"/>
      <c r="P26" s="1032"/>
      <c r="Q26" s="1016" t="s">
        <v>325</v>
      </c>
      <c r="R26" s="1017"/>
      <c r="S26" s="1017"/>
      <c r="T26" s="1017"/>
      <c r="U26" s="1018"/>
      <c r="V26" s="1016" t="s">
        <v>326</v>
      </c>
      <c r="W26" s="1017"/>
      <c r="X26" s="1017"/>
      <c r="Y26" s="1017"/>
      <c r="Z26" s="1018"/>
      <c r="AA26" s="1016" t="s">
        <v>327</v>
      </c>
      <c r="AB26" s="1017"/>
      <c r="AC26" s="1017"/>
      <c r="AD26" s="1017"/>
      <c r="AE26" s="1017"/>
      <c r="AF26" s="1086" t="s">
        <v>328</v>
      </c>
      <c r="AG26" s="1037"/>
      <c r="AH26" s="1037"/>
      <c r="AI26" s="1037"/>
      <c r="AJ26" s="1087"/>
      <c r="AK26" s="1017" t="s">
        <v>329</v>
      </c>
      <c r="AL26" s="1017"/>
      <c r="AM26" s="1017"/>
      <c r="AN26" s="1017"/>
      <c r="AO26" s="1018"/>
      <c r="AP26" s="1016" t="s">
        <v>330</v>
      </c>
      <c r="AQ26" s="1017"/>
      <c r="AR26" s="1017"/>
      <c r="AS26" s="1017"/>
      <c r="AT26" s="1018"/>
      <c r="AU26" s="1016" t="s">
        <v>331</v>
      </c>
      <c r="AV26" s="1017"/>
      <c r="AW26" s="1017"/>
      <c r="AX26" s="1017"/>
      <c r="AY26" s="1018"/>
      <c r="AZ26" s="1016" t="s">
        <v>332</v>
      </c>
      <c r="BA26" s="1017"/>
      <c r="BB26" s="1017"/>
      <c r="BC26" s="1017"/>
      <c r="BD26" s="1018"/>
      <c r="BE26" s="1016" t="s">
        <v>306</v>
      </c>
      <c r="BF26" s="1017"/>
      <c r="BG26" s="1017"/>
      <c r="BH26" s="1017"/>
      <c r="BI26" s="1022"/>
      <c r="BJ26" s="108"/>
      <c r="BK26" s="108"/>
      <c r="BL26" s="108"/>
      <c r="BM26" s="108"/>
      <c r="BN26" s="108"/>
      <c r="BO26" s="121"/>
      <c r="BP26" s="121"/>
      <c r="BQ26" s="118">
        <v>20</v>
      </c>
      <c r="BR26" s="119"/>
      <c r="BS26" s="1043"/>
      <c r="BT26" s="1044"/>
      <c r="BU26" s="1044"/>
      <c r="BV26" s="1044"/>
      <c r="BW26" s="1044"/>
      <c r="BX26" s="1044"/>
      <c r="BY26" s="1044"/>
      <c r="BZ26" s="1044"/>
      <c r="CA26" s="1044"/>
      <c r="CB26" s="1044"/>
      <c r="CC26" s="1044"/>
      <c r="CD26" s="1044"/>
      <c r="CE26" s="1044"/>
      <c r="CF26" s="1044"/>
      <c r="CG26" s="1045"/>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102"/>
    </row>
    <row r="27" spans="1:131" s="103" customFormat="1" ht="26.25" customHeight="1" thickBot="1" x14ac:dyDescent="0.2">
      <c r="A27" s="1033"/>
      <c r="B27" s="1034"/>
      <c r="C27" s="1034"/>
      <c r="D27" s="1034"/>
      <c r="E27" s="1034"/>
      <c r="F27" s="1034"/>
      <c r="G27" s="1034"/>
      <c r="H27" s="1034"/>
      <c r="I27" s="1034"/>
      <c r="J27" s="1034"/>
      <c r="K27" s="1034"/>
      <c r="L27" s="1034"/>
      <c r="M27" s="1034"/>
      <c r="N27" s="1034"/>
      <c r="O27" s="1034"/>
      <c r="P27" s="1035"/>
      <c r="Q27" s="1019"/>
      <c r="R27" s="1020"/>
      <c r="S27" s="1020"/>
      <c r="T27" s="1020"/>
      <c r="U27" s="1021"/>
      <c r="V27" s="1019"/>
      <c r="W27" s="1020"/>
      <c r="X27" s="1020"/>
      <c r="Y27" s="1020"/>
      <c r="Z27" s="1021"/>
      <c r="AA27" s="1019"/>
      <c r="AB27" s="1020"/>
      <c r="AC27" s="1020"/>
      <c r="AD27" s="1020"/>
      <c r="AE27" s="1020"/>
      <c r="AF27" s="1088"/>
      <c r="AG27" s="1040"/>
      <c r="AH27" s="1040"/>
      <c r="AI27" s="1040"/>
      <c r="AJ27" s="1089"/>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3"/>
      <c r="BJ27" s="108"/>
      <c r="BK27" s="108"/>
      <c r="BL27" s="108"/>
      <c r="BM27" s="108"/>
      <c r="BN27" s="108"/>
      <c r="BO27" s="121"/>
      <c r="BP27" s="121"/>
      <c r="BQ27" s="118">
        <v>21</v>
      </c>
      <c r="BR27" s="119"/>
      <c r="BS27" s="1043"/>
      <c r="BT27" s="1044"/>
      <c r="BU27" s="1044"/>
      <c r="BV27" s="1044"/>
      <c r="BW27" s="1044"/>
      <c r="BX27" s="1044"/>
      <c r="BY27" s="1044"/>
      <c r="BZ27" s="1044"/>
      <c r="CA27" s="1044"/>
      <c r="CB27" s="1044"/>
      <c r="CC27" s="1044"/>
      <c r="CD27" s="1044"/>
      <c r="CE27" s="1044"/>
      <c r="CF27" s="1044"/>
      <c r="CG27" s="1045"/>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102"/>
    </row>
    <row r="28" spans="1:131" s="103" customFormat="1" ht="26.25" customHeight="1" thickTop="1" x14ac:dyDescent="0.15">
      <c r="A28" s="122">
        <v>1</v>
      </c>
      <c r="B28" s="1077" t="s">
        <v>333</v>
      </c>
      <c r="C28" s="1078"/>
      <c r="D28" s="1078"/>
      <c r="E28" s="1078"/>
      <c r="F28" s="1078"/>
      <c r="G28" s="1078"/>
      <c r="H28" s="1078"/>
      <c r="I28" s="1078"/>
      <c r="J28" s="1078"/>
      <c r="K28" s="1078"/>
      <c r="L28" s="1078"/>
      <c r="M28" s="1078"/>
      <c r="N28" s="1078"/>
      <c r="O28" s="1078"/>
      <c r="P28" s="1079"/>
      <c r="Q28" s="1080">
        <v>1691</v>
      </c>
      <c r="R28" s="1081"/>
      <c r="S28" s="1081"/>
      <c r="T28" s="1081"/>
      <c r="U28" s="1081"/>
      <c r="V28" s="1081">
        <v>1613</v>
      </c>
      <c r="W28" s="1081"/>
      <c r="X28" s="1081"/>
      <c r="Y28" s="1081"/>
      <c r="Z28" s="1081"/>
      <c r="AA28" s="1081">
        <v>78</v>
      </c>
      <c r="AB28" s="1081"/>
      <c r="AC28" s="1081"/>
      <c r="AD28" s="1081"/>
      <c r="AE28" s="1082"/>
      <c r="AF28" s="1083">
        <v>78</v>
      </c>
      <c r="AG28" s="1081"/>
      <c r="AH28" s="1081"/>
      <c r="AI28" s="1081"/>
      <c r="AJ28" s="1084"/>
      <c r="AK28" s="1085">
        <v>137</v>
      </c>
      <c r="AL28" s="1073"/>
      <c r="AM28" s="1073"/>
      <c r="AN28" s="1073"/>
      <c r="AO28" s="1073"/>
      <c r="AP28" s="1073">
        <v>0</v>
      </c>
      <c r="AQ28" s="1073"/>
      <c r="AR28" s="1073"/>
      <c r="AS28" s="1073"/>
      <c r="AT28" s="1073"/>
      <c r="AU28" s="1073">
        <v>0</v>
      </c>
      <c r="AV28" s="1073"/>
      <c r="AW28" s="1073"/>
      <c r="AX28" s="1073"/>
      <c r="AY28" s="1073"/>
      <c r="AZ28" s="1074"/>
      <c r="BA28" s="1074"/>
      <c r="BB28" s="1074"/>
      <c r="BC28" s="1074"/>
      <c r="BD28" s="1074"/>
      <c r="BE28" s="1075"/>
      <c r="BF28" s="1075"/>
      <c r="BG28" s="1075"/>
      <c r="BH28" s="1075"/>
      <c r="BI28" s="1076"/>
      <c r="BJ28" s="108"/>
      <c r="BK28" s="108"/>
      <c r="BL28" s="108"/>
      <c r="BM28" s="108"/>
      <c r="BN28" s="108"/>
      <c r="BO28" s="121"/>
      <c r="BP28" s="121"/>
      <c r="BQ28" s="118">
        <v>22</v>
      </c>
      <c r="BR28" s="119"/>
      <c r="BS28" s="1043"/>
      <c r="BT28" s="1044"/>
      <c r="BU28" s="1044"/>
      <c r="BV28" s="1044"/>
      <c r="BW28" s="1044"/>
      <c r="BX28" s="1044"/>
      <c r="BY28" s="1044"/>
      <c r="BZ28" s="1044"/>
      <c r="CA28" s="1044"/>
      <c r="CB28" s="1044"/>
      <c r="CC28" s="1044"/>
      <c r="CD28" s="1044"/>
      <c r="CE28" s="1044"/>
      <c r="CF28" s="1044"/>
      <c r="CG28" s="1045"/>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102"/>
    </row>
    <row r="29" spans="1:131" s="103" customFormat="1" ht="26.25" customHeight="1" x14ac:dyDescent="0.15">
      <c r="A29" s="122">
        <v>2</v>
      </c>
      <c r="B29" s="1058" t="s">
        <v>334</v>
      </c>
      <c r="C29" s="1059"/>
      <c r="D29" s="1059"/>
      <c r="E29" s="1059"/>
      <c r="F29" s="1059"/>
      <c r="G29" s="1059"/>
      <c r="H29" s="1059"/>
      <c r="I29" s="1059"/>
      <c r="J29" s="1059"/>
      <c r="K29" s="1059"/>
      <c r="L29" s="1059"/>
      <c r="M29" s="1059"/>
      <c r="N29" s="1059"/>
      <c r="O29" s="1059"/>
      <c r="P29" s="1060"/>
      <c r="Q29" s="1070">
        <v>1487</v>
      </c>
      <c r="R29" s="1071"/>
      <c r="S29" s="1071"/>
      <c r="T29" s="1071"/>
      <c r="U29" s="1071"/>
      <c r="V29" s="1071">
        <v>1424</v>
      </c>
      <c r="W29" s="1071"/>
      <c r="X29" s="1071"/>
      <c r="Y29" s="1071"/>
      <c r="Z29" s="1071"/>
      <c r="AA29" s="1071">
        <v>63</v>
      </c>
      <c r="AB29" s="1071"/>
      <c r="AC29" s="1071"/>
      <c r="AD29" s="1071"/>
      <c r="AE29" s="1072"/>
      <c r="AF29" s="1064">
        <v>63</v>
      </c>
      <c r="AG29" s="1065"/>
      <c r="AH29" s="1065"/>
      <c r="AI29" s="1065"/>
      <c r="AJ29" s="1066"/>
      <c r="AK29" s="1007">
        <v>222</v>
      </c>
      <c r="AL29" s="998"/>
      <c r="AM29" s="998"/>
      <c r="AN29" s="998"/>
      <c r="AO29" s="998"/>
      <c r="AP29" s="998">
        <v>0</v>
      </c>
      <c r="AQ29" s="998"/>
      <c r="AR29" s="998"/>
      <c r="AS29" s="998"/>
      <c r="AT29" s="998"/>
      <c r="AU29" s="998">
        <v>0</v>
      </c>
      <c r="AV29" s="998"/>
      <c r="AW29" s="998"/>
      <c r="AX29" s="998"/>
      <c r="AY29" s="998"/>
      <c r="AZ29" s="1069"/>
      <c r="BA29" s="1069"/>
      <c r="BB29" s="1069"/>
      <c r="BC29" s="1069"/>
      <c r="BD29" s="1069"/>
      <c r="BE29" s="1053"/>
      <c r="BF29" s="1053"/>
      <c r="BG29" s="1053"/>
      <c r="BH29" s="1053"/>
      <c r="BI29" s="1054"/>
      <c r="BJ29" s="108"/>
      <c r="BK29" s="108"/>
      <c r="BL29" s="108"/>
      <c r="BM29" s="108"/>
      <c r="BN29" s="108"/>
      <c r="BO29" s="121"/>
      <c r="BP29" s="121"/>
      <c r="BQ29" s="118">
        <v>23</v>
      </c>
      <c r="BR29" s="119"/>
      <c r="BS29" s="1043"/>
      <c r="BT29" s="1044"/>
      <c r="BU29" s="1044"/>
      <c r="BV29" s="1044"/>
      <c r="BW29" s="1044"/>
      <c r="BX29" s="1044"/>
      <c r="BY29" s="1044"/>
      <c r="BZ29" s="1044"/>
      <c r="CA29" s="1044"/>
      <c r="CB29" s="1044"/>
      <c r="CC29" s="1044"/>
      <c r="CD29" s="1044"/>
      <c r="CE29" s="1044"/>
      <c r="CF29" s="1044"/>
      <c r="CG29" s="1045"/>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102"/>
    </row>
    <row r="30" spans="1:131" s="103" customFormat="1" ht="26.25" customHeight="1" x14ac:dyDescent="0.15">
      <c r="A30" s="122">
        <v>3</v>
      </c>
      <c r="B30" s="1058" t="s">
        <v>335</v>
      </c>
      <c r="C30" s="1059"/>
      <c r="D30" s="1059"/>
      <c r="E30" s="1059"/>
      <c r="F30" s="1059"/>
      <c r="G30" s="1059"/>
      <c r="H30" s="1059"/>
      <c r="I30" s="1059"/>
      <c r="J30" s="1059"/>
      <c r="K30" s="1059"/>
      <c r="L30" s="1059"/>
      <c r="M30" s="1059"/>
      <c r="N30" s="1059"/>
      <c r="O30" s="1059"/>
      <c r="P30" s="1060"/>
      <c r="Q30" s="1070">
        <v>157</v>
      </c>
      <c r="R30" s="1071"/>
      <c r="S30" s="1071"/>
      <c r="T30" s="1071"/>
      <c r="U30" s="1071"/>
      <c r="V30" s="1071">
        <v>157</v>
      </c>
      <c r="W30" s="1071"/>
      <c r="X30" s="1071"/>
      <c r="Y30" s="1071"/>
      <c r="Z30" s="1071"/>
      <c r="AA30" s="1071">
        <v>0</v>
      </c>
      <c r="AB30" s="1071"/>
      <c r="AC30" s="1071"/>
      <c r="AD30" s="1071"/>
      <c r="AE30" s="1072"/>
      <c r="AF30" s="1064">
        <v>0</v>
      </c>
      <c r="AG30" s="1065"/>
      <c r="AH30" s="1065"/>
      <c r="AI30" s="1065"/>
      <c r="AJ30" s="1066"/>
      <c r="AK30" s="1007">
        <v>0</v>
      </c>
      <c r="AL30" s="998"/>
      <c r="AM30" s="998"/>
      <c r="AN30" s="998"/>
      <c r="AO30" s="998"/>
      <c r="AP30" s="998">
        <v>0</v>
      </c>
      <c r="AQ30" s="998"/>
      <c r="AR30" s="998"/>
      <c r="AS30" s="998"/>
      <c r="AT30" s="998"/>
      <c r="AU30" s="998">
        <v>0</v>
      </c>
      <c r="AV30" s="998"/>
      <c r="AW30" s="998"/>
      <c r="AX30" s="998"/>
      <c r="AY30" s="998"/>
      <c r="AZ30" s="1069"/>
      <c r="BA30" s="1069"/>
      <c r="BB30" s="1069"/>
      <c r="BC30" s="1069"/>
      <c r="BD30" s="1069"/>
      <c r="BE30" s="1053"/>
      <c r="BF30" s="1053"/>
      <c r="BG30" s="1053"/>
      <c r="BH30" s="1053"/>
      <c r="BI30" s="1054"/>
      <c r="BJ30" s="108"/>
      <c r="BK30" s="108"/>
      <c r="BL30" s="108"/>
      <c r="BM30" s="108"/>
      <c r="BN30" s="108"/>
      <c r="BO30" s="121"/>
      <c r="BP30" s="121"/>
      <c r="BQ30" s="118">
        <v>24</v>
      </c>
      <c r="BR30" s="119"/>
      <c r="BS30" s="1043"/>
      <c r="BT30" s="1044"/>
      <c r="BU30" s="1044"/>
      <c r="BV30" s="1044"/>
      <c r="BW30" s="1044"/>
      <c r="BX30" s="1044"/>
      <c r="BY30" s="1044"/>
      <c r="BZ30" s="1044"/>
      <c r="CA30" s="1044"/>
      <c r="CB30" s="1044"/>
      <c r="CC30" s="1044"/>
      <c r="CD30" s="1044"/>
      <c r="CE30" s="1044"/>
      <c r="CF30" s="1044"/>
      <c r="CG30" s="1045"/>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102"/>
    </row>
    <row r="31" spans="1:131" s="103" customFormat="1" ht="26.25" customHeight="1" x14ac:dyDescent="0.15">
      <c r="A31" s="122">
        <v>4</v>
      </c>
      <c r="B31" s="1058" t="s">
        <v>336</v>
      </c>
      <c r="C31" s="1059"/>
      <c r="D31" s="1059"/>
      <c r="E31" s="1059"/>
      <c r="F31" s="1059"/>
      <c r="G31" s="1059"/>
      <c r="H31" s="1059"/>
      <c r="I31" s="1059"/>
      <c r="J31" s="1059"/>
      <c r="K31" s="1059"/>
      <c r="L31" s="1059"/>
      <c r="M31" s="1059"/>
      <c r="N31" s="1059"/>
      <c r="O31" s="1059"/>
      <c r="P31" s="1060"/>
      <c r="Q31" s="1070">
        <v>345</v>
      </c>
      <c r="R31" s="1071"/>
      <c r="S31" s="1071"/>
      <c r="T31" s="1071"/>
      <c r="U31" s="1071"/>
      <c r="V31" s="1071">
        <v>308</v>
      </c>
      <c r="W31" s="1071"/>
      <c r="X31" s="1071"/>
      <c r="Y31" s="1071"/>
      <c r="Z31" s="1071"/>
      <c r="AA31" s="1071">
        <v>37</v>
      </c>
      <c r="AB31" s="1071"/>
      <c r="AC31" s="1071"/>
      <c r="AD31" s="1071"/>
      <c r="AE31" s="1072"/>
      <c r="AF31" s="1064">
        <v>396</v>
      </c>
      <c r="AG31" s="1065"/>
      <c r="AH31" s="1065"/>
      <c r="AI31" s="1065"/>
      <c r="AJ31" s="1066"/>
      <c r="AK31" s="1007">
        <v>4</v>
      </c>
      <c r="AL31" s="998"/>
      <c r="AM31" s="998"/>
      <c r="AN31" s="998"/>
      <c r="AO31" s="998"/>
      <c r="AP31" s="998">
        <v>1122</v>
      </c>
      <c r="AQ31" s="998"/>
      <c r="AR31" s="998"/>
      <c r="AS31" s="998"/>
      <c r="AT31" s="998"/>
      <c r="AU31" s="998">
        <v>17</v>
      </c>
      <c r="AV31" s="998"/>
      <c r="AW31" s="998"/>
      <c r="AX31" s="998"/>
      <c r="AY31" s="998"/>
      <c r="AZ31" s="1069"/>
      <c r="BA31" s="1069"/>
      <c r="BB31" s="1069"/>
      <c r="BC31" s="1069"/>
      <c r="BD31" s="1069"/>
      <c r="BE31" s="1053" t="s">
        <v>337</v>
      </c>
      <c r="BF31" s="1053"/>
      <c r="BG31" s="1053"/>
      <c r="BH31" s="1053"/>
      <c r="BI31" s="1054"/>
      <c r="BJ31" s="108"/>
      <c r="BK31" s="108"/>
      <c r="BL31" s="108"/>
      <c r="BM31" s="108"/>
      <c r="BN31" s="108"/>
      <c r="BO31" s="121"/>
      <c r="BP31" s="121"/>
      <c r="BQ31" s="118">
        <v>25</v>
      </c>
      <c r="BR31" s="119"/>
      <c r="BS31" s="1043"/>
      <c r="BT31" s="1044"/>
      <c r="BU31" s="1044"/>
      <c r="BV31" s="1044"/>
      <c r="BW31" s="1044"/>
      <c r="BX31" s="1044"/>
      <c r="BY31" s="1044"/>
      <c r="BZ31" s="1044"/>
      <c r="CA31" s="1044"/>
      <c r="CB31" s="1044"/>
      <c r="CC31" s="1044"/>
      <c r="CD31" s="1044"/>
      <c r="CE31" s="1044"/>
      <c r="CF31" s="1044"/>
      <c r="CG31" s="1045"/>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102"/>
    </row>
    <row r="32" spans="1:131" s="103" customFormat="1" ht="26.25" customHeight="1" x14ac:dyDescent="0.15">
      <c r="A32" s="122">
        <v>5</v>
      </c>
      <c r="B32" s="1058" t="s">
        <v>338</v>
      </c>
      <c r="C32" s="1059"/>
      <c r="D32" s="1059"/>
      <c r="E32" s="1059"/>
      <c r="F32" s="1059"/>
      <c r="G32" s="1059"/>
      <c r="H32" s="1059"/>
      <c r="I32" s="1059"/>
      <c r="J32" s="1059"/>
      <c r="K32" s="1059"/>
      <c r="L32" s="1059"/>
      <c r="M32" s="1059"/>
      <c r="N32" s="1059"/>
      <c r="O32" s="1059"/>
      <c r="P32" s="1060"/>
      <c r="Q32" s="1070">
        <v>363</v>
      </c>
      <c r="R32" s="1071"/>
      <c r="S32" s="1071"/>
      <c r="T32" s="1071"/>
      <c r="U32" s="1071"/>
      <c r="V32" s="1071">
        <v>358</v>
      </c>
      <c r="W32" s="1071"/>
      <c r="X32" s="1071"/>
      <c r="Y32" s="1071"/>
      <c r="Z32" s="1071"/>
      <c r="AA32" s="1071">
        <v>5</v>
      </c>
      <c r="AB32" s="1071"/>
      <c r="AC32" s="1071"/>
      <c r="AD32" s="1071"/>
      <c r="AE32" s="1072"/>
      <c r="AF32" s="1064">
        <v>5</v>
      </c>
      <c r="AG32" s="1065"/>
      <c r="AH32" s="1065"/>
      <c r="AI32" s="1065"/>
      <c r="AJ32" s="1066"/>
      <c r="AK32" s="1007">
        <v>85</v>
      </c>
      <c r="AL32" s="998"/>
      <c r="AM32" s="998"/>
      <c r="AN32" s="998"/>
      <c r="AO32" s="998"/>
      <c r="AP32" s="998">
        <v>1898</v>
      </c>
      <c r="AQ32" s="998"/>
      <c r="AR32" s="998"/>
      <c r="AS32" s="998"/>
      <c r="AT32" s="998"/>
      <c r="AU32" s="998">
        <v>1327</v>
      </c>
      <c r="AV32" s="998"/>
      <c r="AW32" s="998"/>
      <c r="AX32" s="998"/>
      <c r="AY32" s="998"/>
      <c r="AZ32" s="1069"/>
      <c r="BA32" s="1069"/>
      <c r="BB32" s="1069"/>
      <c r="BC32" s="1069"/>
      <c r="BD32" s="1069"/>
      <c r="BE32" s="1053" t="s">
        <v>339</v>
      </c>
      <c r="BF32" s="1053"/>
      <c r="BG32" s="1053"/>
      <c r="BH32" s="1053"/>
      <c r="BI32" s="1054"/>
      <c r="BJ32" s="108"/>
      <c r="BK32" s="108"/>
      <c r="BL32" s="108"/>
      <c r="BM32" s="108"/>
      <c r="BN32" s="108"/>
      <c r="BO32" s="121"/>
      <c r="BP32" s="121"/>
      <c r="BQ32" s="118">
        <v>26</v>
      </c>
      <c r="BR32" s="119"/>
      <c r="BS32" s="1043"/>
      <c r="BT32" s="1044"/>
      <c r="BU32" s="1044"/>
      <c r="BV32" s="1044"/>
      <c r="BW32" s="1044"/>
      <c r="BX32" s="1044"/>
      <c r="BY32" s="1044"/>
      <c r="BZ32" s="1044"/>
      <c r="CA32" s="1044"/>
      <c r="CB32" s="1044"/>
      <c r="CC32" s="1044"/>
      <c r="CD32" s="1044"/>
      <c r="CE32" s="1044"/>
      <c r="CF32" s="1044"/>
      <c r="CG32" s="1045"/>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102"/>
    </row>
    <row r="33" spans="1:131" s="103" customFormat="1" ht="26.25" customHeight="1" x14ac:dyDescent="0.15">
      <c r="A33" s="122">
        <v>6</v>
      </c>
      <c r="B33" s="1058"/>
      <c r="C33" s="1059"/>
      <c r="D33" s="1059"/>
      <c r="E33" s="1059"/>
      <c r="F33" s="1059"/>
      <c r="G33" s="1059"/>
      <c r="H33" s="1059"/>
      <c r="I33" s="1059"/>
      <c r="J33" s="1059"/>
      <c r="K33" s="1059"/>
      <c r="L33" s="1059"/>
      <c r="M33" s="1059"/>
      <c r="N33" s="1059"/>
      <c r="O33" s="1059"/>
      <c r="P33" s="1060"/>
      <c r="Q33" s="1070"/>
      <c r="R33" s="1071"/>
      <c r="S33" s="1071"/>
      <c r="T33" s="1071"/>
      <c r="U33" s="1071"/>
      <c r="V33" s="1071"/>
      <c r="W33" s="1071"/>
      <c r="X33" s="1071"/>
      <c r="Y33" s="1071"/>
      <c r="Z33" s="1071"/>
      <c r="AA33" s="1071"/>
      <c r="AB33" s="1071"/>
      <c r="AC33" s="1071"/>
      <c r="AD33" s="1071"/>
      <c r="AE33" s="1072"/>
      <c r="AF33" s="1064"/>
      <c r="AG33" s="1065"/>
      <c r="AH33" s="1065"/>
      <c r="AI33" s="1065"/>
      <c r="AJ33" s="1066"/>
      <c r="AK33" s="1007"/>
      <c r="AL33" s="998"/>
      <c r="AM33" s="998"/>
      <c r="AN33" s="998"/>
      <c r="AO33" s="998"/>
      <c r="AP33" s="998"/>
      <c r="AQ33" s="998"/>
      <c r="AR33" s="998"/>
      <c r="AS33" s="998"/>
      <c r="AT33" s="998"/>
      <c r="AU33" s="998"/>
      <c r="AV33" s="998"/>
      <c r="AW33" s="998"/>
      <c r="AX33" s="998"/>
      <c r="AY33" s="998"/>
      <c r="AZ33" s="1069"/>
      <c r="BA33" s="1069"/>
      <c r="BB33" s="1069"/>
      <c r="BC33" s="1069"/>
      <c r="BD33" s="1069"/>
      <c r="BE33" s="1053"/>
      <c r="BF33" s="1053"/>
      <c r="BG33" s="1053"/>
      <c r="BH33" s="1053"/>
      <c r="BI33" s="1054"/>
      <c r="BJ33" s="108"/>
      <c r="BK33" s="108"/>
      <c r="BL33" s="108"/>
      <c r="BM33" s="108"/>
      <c r="BN33" s="108"/>
      <c r="BO33" s="121"/>
      <c r="BP33" s="121"/>
      <c r="BQ33" s="118">
        <v>27</v>
      </c>
      <c r="BR33" s="119"/>
      <c r="BS33" s="1043"/>
      <c r="BT33" s="1044"/>
      <c r="BU33" s="1044"/>
      <c r="BV33" s="1044"/>
      <c r="BW33" s="1044"/>
      <c r="BX33" s="1044"/>
      <c r="BY33" s="1044"/>
      <c r="BZ33" s="1044"/>
      <c r="CA33" s="1044"/>
      <c r="CB33" s="1044"/>
      <c r="CC33" s="1044"/>
      <c r="CD33" s="1044"/>
      <c r="CE33" s="1044"/>
      <c r="CF33" s="1044"/>
      <c r="CG33" s="1045"/>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102"/>
    </row>
    <row r="34" spans="1:131" s="103" customFormat="1" ht="26.25" customHeight="1" x14ac:dyDescent="0.15">
      <c r="A34" s="122">
        <v>7</v>
      </c>
      <c r="B34" s="1058"/>
      <c r="C34" s="1059"/>
      <c r="D34" s="1059"/>
      <c r="E34" s="1059"/>
      <c r="F34" s="1059"/>
      <c r="G34" s="1059"/>
      <c r="H34" s="1059"/>
      <c r="I34" s="1059"/>
      <c r="J34" s="1059"/>
      <c r="K34" s="1059"/>
      <c r="L34" s="1059"/>
      <c r="M34" s="1059"/>
      <c r="N34" s="1059"/>
      <c r="O34" s="1059"/>
      <c r="P34" s="1060"/>
      <c r="Q34" s="1070"/>
      <c r="R34" s="1071"/>
      <c r="S34" s="1071"/>
      <c r="T34" s="1071"/>
      <c r="U34" s="1071"/>
      <c r="V34" s="1071"/>
      <c r="W34" s="1071"/>
      <c r="X34" s="1071"/>
      <c r="Y34" s="1071"/>
      <c r="Z34" s="1071"/>
      <c r="AA34" s="1071"/>
      <c r="AB34" s="1071"/>
      <c r="AC34" s="1071"/>
      <c r="AD34" s="1071"/>
      <c r="AE34" s="1072"/>
      <c r="AF34" s="1064"/>
      <c r="AG34" s="1065"/>
      <c r="AH34" s="1065"/>
      <c r="AI34" s="1065"/>
      <c r="AJ34" s="1066"/>
      <c r="AK34" s="1007"/>
      <c r="AL34" s="998"/>
      <c r="AM34" s="998"/>
      <c r="AN34" s="998"/>
      <c r="AO34" s="998"/>
      <c r="AP34" s="998"/>
      <c r="AQ34" s="998"/>
      <c r="AR34" s="998"/>
      <c r="AS34" s="998"/>
      <c r="AT34" s="998"/>
      <c r="AU34" s="998"/>
      <c r="AV34" s="998"/>
      <c r="AW34" s="998"/>
      <c r="AX34" s="998"/>
      <c r="AY34" s="998"/>
      <c r="AZ34" s="1069"/>
      <c r="BA34" s="1069"/>
      <c r="BB34" s="1069"/>
      <c r="BC34" s="1069"/>
      <c r="BD34" s="1069"/>
      <c r="BE34" s="1053"/>
      <c r="BF34" s="1053"/>
      <c r="BG34" s="1053"/>
      <c r="BH34" s="1053"/>
      <c r="BI34" s="1054"/>
      <c r="BJ34" s="108"/>
      <c r="BK34" s="108"/>
      <c r="BL34" s="108"/>
      <c r="BM34" s="108"/>
      <c r="BN34" s="108"/>
      <c r="BO34" s="121"/>
      <c r="BP34" s="121"/>
      <c r="BQ34" s="118">
        <v>28</v>
      </c>
      <c r="BR34" s="119"/>
      <c r="BS34" s="1043"/>
      <c r="BT34" s="1044"/>
      <c r="BU34" s="1044"/>
      <c r="BV34" s="1044"/>
      <c r="BW34" s="1044"/>
      <c r="BX34" s="1044"/>
      <c r="BY34" s="1044"/>
      <c r="BZ34" s="1044"/>
      <c r="CA34" s="1044"/>
      <c r="CB34" s="1044"/>
      <c r="CC34" s="1044"/>
      <c r="CD34" s="1044"/>
      <c r="CE34" s="1044"/>
      <c r="CF34" s="1044"/>
      <c r="CG34" s="1045"/>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102"/>
    </row>
    <row r="35" spans="1:131" s="103" customFormat="1" ht="26.25" customHeight="1" x14ac:dyDescent="0.15">
      <c r="A35" s="122">
        <v>8</v>
      </c>
      <c r="B35" s="1058"/>
      <c r="C35" s="1059"/>
      <c r="D35" s="1059"/>
      <c r="E35" s="1059"/>
      <c r="F35" s="1059"/>
      <c r="G35" s="1059"/>
      <c r="H35" s="1059"/>
      <c r="I35" s="1059"/>
      <c r="J35" s="1059"/>
      <c r="K35" s="1059"/>
      <c r="L35" s="1059"/>
      <c r="M35" s="1059"/>
      <c r="N35" s="1059"/>
      <c r="O35" s="1059"/>
      <c r="P35" s="1060"/>
      <c r="Q35" s="1070"/>
      <c r="R35" s="1071"/>
      <c r="S35" s="1071"/>
      <c r="T35" s="1071"/>
      <c r="U35" s="1071"/>
      <c r="V35" s="1071"/>
      <c r="W35" s="1071"/>
      <c r="X35" s="1071"/>
      <c r="Y35" s="1071"/>
      <c r="Z35" s="1071"/>
      <c r="AA35" s="1071"/>
      <c r="AB35" s="1071"/>
      <c r="AC35" s="1071"/>
      <c r="AD35" s="1071"/>
      <c r="AE35" s="1072"/>
      <c r="AF35" s="1064"/>
      <c r="AG35" s="1065"/>
      <c r="AH35" s="1065"/>
      <c r="AI35" s="1065"/>
      <c r="AJ35" s="1066"/>
      <c r="AK35" s="1007"/>
      <c r="AL35" s="998"/>
      <c r="AM35" s="998"/>
      <c r="AN35" s="998"/>
      <c r="AO35" s="998"/>
      <c r="AP35" s="998"/>
      <c r="AQ35" s="998"/>
      <c r="AR35" s="998"/>
      <c r="AS35" s="998"/>
      <c r="AT35" s="998"/>
      <c r="AU35" s="998"/>
      <c r="AV35" s="998"/>
      <c r="AW35" s="998"/>
      <c r="AX35" s="998"/>
      <c r="AY35" s="998"/>
      <c r="AZ35" s="1069"/>
      <c r="BA35" s="1069"/>
      <c r="BB35" s="1069"/>
      <c r="BC35" s="1069"/>
      <c r="BD35" s="1069"/>
      <c r="BE35" s="1053"/>
      <c r="BF35" s="1053"/>
      <c r="BG35" s="1053"/>
      <c r="BH35" s="1053"/>
      <c r="BI35" s="1054"/>
      <c r="BJ35" s="108"/>
      <c r="BK35" s="108"/>
      <c r="BL35" s="108"/>
      <c r="BM35" s="108"/>
      <c r="BN35" s="108"/>
      <c r="BO35" s="121"/>
      <c r="BP35" s="121"/>
      <c r="BQ35" s="118">
        <v>29</v>
      </c>
      <c r="BR35" s="119"/>
      <c r="BS35" s="1043"/>
      <c r="BT35" s="1044"/>
      <c r="BU35" s="1044"/>
      <c r="BV35" s="1044"/>
      <c r="BW35" s="1044"/>
      <c r="BX35" s="1044"/>
      <c r="BY35" s="1044"/>
      <c r="BZ35" s="1044"/>
      <c r="CA35" s="1044"/>
      <c r="CB35" s="1044"/>
      <c r="CC35" s="1044"/>
      <c r="CD35" s="1044"/>
      <c r="CE35" s="1044"/>
      <c r="CF35" s="1044"/>
      <c r="CG35" s="1045"/>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102"/>
    </row>
    <row r="36" spans="1:131" s="103" customFormat="1" ht="26.25" customHeight="1" x14ac:dyDescent="0.15">
      <c r="A36" s="122">
        <v>9</v>
      </c>
      <c r="B36" s="1058"/>
      <c r="C36" s="1059"/>
      <c r="D36" s="1059"/>
      <c r="E36" s="1059"/>
      <c r="F36" s="1059"/>
      <c r="G36" s="1059"/>
      <c r="H36" s="1059"/>
      <c r="I36" s="1059"/>
      <c r="J36" s="1059"/>
      <c r="K36" s="1059"/>
      <c r="L36" s="1059"/>
      <c r="M36" s="1059"/>
      <c r="N36" s="1059"/>
      <c r="O36" s="1059"/>
      <c r="P36" s="1060"/>
      <c r="Q36" s="1070"/>
      <c r="R36" s="1071"/>
      <c r="S36" s="1071"/>
      <c r="T36" s="1071"/>
      <c r="U36" s="1071"/>
      <c r="V36" s="1071"/>
      <c r="W36" s="1071"/>
      <c r="X36" s="1071"/>
      <c r="Y36" s="1071"/>
      <c r="Z36" s="1071"/>
      <c r="AA36" s="1071"/>
      <c r="AB36" s="1071"/>
      <c r="AC36" s="1071"/>
      <c r="AD36" s="1071"/>
      <c r="AE36" s="1072"/>
      <c r="AF36" s="1064"/>
      <c r="AG36" s="1065"/>
      <c r="AH36" s="1065"/>
      <c r="AI36" s="1065"/>
      <c r="AJ36" s="1066"/>
      <c r="AK36" s="1007"/>
      <c r="AL36" s="998"/>
      <c r="AM36" s="998"/>
      <c r="AN36" s="998"/>
      <c r="AO36" s="998"/>
      <c r="AP36" s="998"/>
      <c r="AQ36" s="998"/>
      <c r="AR36" s="998"/>
      <c r="AS36" s="998"/>
      <c r="AT36" s="998"/>
      <c r="AU36" s="998"/>
      <c r="AV36" s="998"/>
      <c r="AW36" s="998"/>
      <c r="AX36" s="998"/>
      <c r="AY36" s="998"/>
      <c r="AZ36" s="1069"/>
      <c r="BA36" s="1069"/>
      <c r="BB36" s="1069"/>
      <c r="BC36" s="1069"/>
      <c r="BD36" s="1069"/>
      <c r="BE36" s="1053"/>
      <c r="BF36" s="1053"/>
      <c r="BG36" s="1053"/>
      <c r="BH36" s="1053"/>
      <c r="BI36" s="1054"/>
      <c r="BJ36" s="108"/>
      <c r="BK36" s="108"/>
      <c r="BL36" s="108"/>
      <c r="BM36" s="108"/>
      <c r="BN36" s="108"/>
      <c r="BO36" s="121"/>
      <c r="BP36" s="121"/>
      <c r="BQ36" s="118">
        <v>30</v>
      </c>
      <c r="BR36" s="119"/>
      <c r="BS36" s="1043"/>
      <c r="BT36" s="1044"/>
      <c r="BU36" s="1044"/>
      <c r="BV36" s="1044"/>
      <c r="BW36" s="1044"/>
      <c r="BX36" s="1044"/>
      <c r="BY36" s="1044"/>
      <c r="BZ36" s="1044"/>
      <c r="CA36" s="1044"/>
      <c r="CB36" s="1044"/>
      <c r="CC36" s="1044"/>
      <c r="CD36" s="1044"/>
      <c r="CE36" s="1044"/>
      <c r="CF36" s="1044"/>
      <c r="CG36" s="1045"/>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102"/>
    </row>
    <row r="37" spans="1:131" s="103" customFormat="1" ht="26.25" customHeight="1" x14ac:dyDescent="0.15">
      <c r="A37" s="12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108"/>
      <c r="BK37" s="108"/>
      <c r="BL37" s="108"/>
      <c r="BM37" s="108"/>
      <c r="BN37" s="108"/>
      <c r="BO37" s="121"/>
      <c r="BP37" s="121"/>
      <c r="BQ37" s="118">
        <v>31</v>
      </c>
      <c r="BR37" s="119"/>
      <c r="BS37" s="1043"/>
      <c r="BT37" s="1044"/>
      <c r="BU37" s="1044"/>
      <c r="BV37" s="1044"/>
      <c r="BW37" s="1044"/>
      <c r="BX37" s="1044"/>
      <c r="BY37" s="1044"/>
      <c r="BZ37" s="1044"/>
      <c r="CA37" s="1044"/>
      <c r="CB37" s="1044"/>
      <c r="CC37" s="1044"/>
      <c r="CD37" s="1044"/>
      <c r="CE37" s="1044"/>
      <c r="CF37" s="1044"/>
      <c r="CG37" s="1045"/>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102"/>
    </row>
    <row r="38" spans="1:131" s="103" customFormat="1" ht="26.25" customHeight="1" x14ac:dyDescent="0.15">
      <c r="A38" s="12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108"/>
      <c r="BK38" s="108"/>
      <c r="BL38" s="108"/>
      <c r="BM38" s="108"/>
      <c r="BN38" s="108"/>
      <c r="BO38" s="121"/>
      <c r="BP38" s="121"/>
      <c r="BQ38" s="118">
        <v>32</v>
      </c>
      <c r="BR38" s="119"/>
      <c r="BS38" s="1043"/>
      <c r="BT38" s="1044"/>
      <c r="BU38" s="1044"/>
      <c r="BV38" s="1044"/>
      <c r="BW38" s="1044"/>
      <c r="BX38" s="1044"/>
      <c r="BY38" s="1044"/>
      <c r="BZ38" s="1044"/>
      <c r="CA38" s="1044"/>
      <c r="CB38" s="1044"/>
      <c r="CC38" s="1044"/>
      <c r="CD38" s="1044"/>
      <c r="CE38" s="1044"/>
      <c r="CF38" s="1044"/>
      <c r="CG38" s="1045"/>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102"/>
    </row>
    <row r="39" spans="1:131" s="103" customFormat="1" ht="26.25" customHeight="1" x14ac:dyDescent="0.15">
      <c r="A39" s="12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108"/>
      <c r="BK39" s="108"/>
      <c r="BL39" s="108"/>
      <c r="BM39" s="108"/>
      <c r="BN39" s="108"/>
      <c r="BO39" s="121"/>
      <c r="BP39" s="121"/>
      <c r="BQ39" s="118">
        <v>33</v>
      </c>
      <c r="BR39" s="119"/>
      <c r="BS39" s="1043"/>
      <c r="BT39" s="1044"/>
      <c r="BU39" s="1044"/>
      <c r="BV39" s="1044"/>
      <c r="BW39" s="1044"/>
      <c r="BX39" s="1044"/>
      <c r="BY39" s="1044"/>
      <c r="BZ39" s="1044"/>
      <c r="CA39" s="1044"/>
      <c r="CB39" s="1044"/>
      <c r="CC39" s="1044"/>
      <c r="CD39" s="1044"/>
      <c r="CE39" s="1044"/>
      <c r="CF39" s="1044"/>
      <c r="CG39" s="1045"/>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102"/>
    </row>
    <row r="40" spans="1:131" s="103" customFormat="1" ht="26.25" customHeight="1" x14ac:dyDescent="0.15">
      <c r="A40" s="11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108"/>
      <c r="BK40" s="108"/>
      <c r="BL40" s="108"/>
      <c r="BM40" s="108"/>
      <c r="BN40" s="108"/>
      <c r="BO40" s="121"/>
      <c r="BP40" s="121"/>
      <c r="BQ40" s="118">
        <v>34</v>
      </c>
      <c r="BR40" s="119"/>
      <c r="BS40" s="1043"/>
      <c r="BT40" s="1044"/>
      <c r="BU40" s="1044"/>
      <c r="BV40" s="1044"/>
      <c r="BW40" s="1044"/>
      <c r="BX40" s="1044"/>
      <c r="BY40" s="1044"/>
      <c r="BZ40" s="1044"/>
      <c r="CA40" s="1044"/>
      <c r="CB40" s="1044"/>
      <c r="CC40" s="1044"/>
      <c r="CD40" s="1044"/>
      <c r="CE40" s="1044"/>
      <c r="CF40" s="1044"/>
      <c r="CG40" s="1045"/>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102"/>
    </row>
    <row r="41" spans="1:131" s="103" customFormat="1" ht="26.25" customHeight="1" x14ac:dyDescent="0.15">
      <c r="A41" s="11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108"/>
      <c r="BK41" s="108"/>
      <c r="BL41" s="108"/>
      <c r="BM41" s="108"/>
      <c r="BN41" s="108"/>
      <c r="BO41" s="121"/>
      <c r="BP41" s="121"/>
      <c r="BQ41" s="118">
        <v>35</v>
      </c>
      <c r="BR41" s="119"/>
      <c r="BS41" s="1043"/>
      <c r="BT41" s="1044"/>
      <c r="BU41" s="1044"/>
      <c r="BV41" s="1044"/>
      <c r="BW41" s="1044"/>
      <c r="BX41" s="1044"/>
      <c r="BY41" s="1044"/>
      <c r="BZ41" s="1044"/>
      <c r="CA41" s="1044"/>
      <c r="CB41" s="1044"/>
      <c r="CC41" s="1044"/>
      <c r="CD41" s="1044"/>
      <c r="CE41" s="1044"/>
      <c r="CF41" s="1044"/>
      <c r="CG41" s="1045"/>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102"/>
    </row>
    <row r="42" spans="1:131" s="103" customFormat="1" ht="26.25" customHeight="1" x14ac:dyDescent="0.15">
      <c r="A42" s="11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108"/>
      <c r="BK42" s="108"/>
      <c r="BL42" s="108"/>
      <c r="BM42" s="108"/>
      <c r="BN42" s="108"/>
      <c r="BO42" s="121"/>
      <c r="BP42" s="121"/>
      <c r="BQ42" s="118">
        <v>36</v>
      </c>
      <c r="BR42" s="119"/>
      <c r="BS42" s="1043"/>
      <c r="BT42" s="1044"/>
      <c r="BU42" s="1044"/>
      <c r="BV42" s="1044"/>
      <c r="BW42" s="1044"/>
      <c r="BX42" s="1044"/>
      <c r="BY42" s="1044"/>
      <c r="BZ42" s="1044"/>
      <c r="CA42" s="1044"/>
      <c r="CB42" s="1044"/>
      <c r="CC42" s="1044"/>
      <c r="CD42" s="1044"/>
      <c r="CE42" s="1044"/>
      <c r="CF42" s="1044"/>
      <c r="CG42" s="1045"/>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102"/>
    </row>
    <row r="43" spans="1:131" s="103" customFormat="1" ht="26.25" customHeight="1" x14ac:dyDescent="0.15">
      <c r="A43" s="11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108"/>
      <c r="BK43" s="108"/>
      <c r="BL43" s="108"/>
      <c r="BM43" s="108"/>
      <c r="BN43" s="108"/>
      <c r="BO43" s="121"/>
      <c r="BP43" s="121"/>
      <c r="BQ43" s="118">
        <v>37</v>
      </c>
      <c r="BR43" s="119"/>
      <c r="BS43" s="1043"/>
      <c r="BT43" s="1044"/>
      <c r="BU43" s="1044"/>
      <c r="BV43" s="1044"/>
      <c r="BW43" s="1044"/>
      <c r="BX43" s="1044"/>
      <c r="BY43" s="1044"/>
      <c r="BZ43" s="1044"/>
      <c r="CA43" s="1044"/>
      <c r="CB43" s="1044"/>
      <c r="CC43" s="1044"/>
      <c r="CD43" s="1044"/>
      <c r="CE43" s="1044"/>
      <c r="CF43" s="1044"/>
      <c r="CG43" s="1045"/>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102"/>
    </row>
    <row r="44" spans="1:131" s="103" customFormat="1" ht="26.25" customHeight="1" x14ac:dyDescent="0.15">
      <c r="A44" s="11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108"/>
      <c r="BK44" s="108"/>
      <c r="BL44" s="108"/>
      <c r="BM44" s="108"/>
      <c r="BN44" s="108"/>
      <c r="BO44" s="121"/>
      <c r="BP44" s="121"/>
      <c r="BQ44" s="118">
        <v>38</v>
      </c>
      <c r="BR44" s="119"/>
      <c r="BS44" s="1043"/>
      <c r="BT44" s="1044"/>
      <c r="BU44" s="1044"/>
      <c r="BV44" s="1044"/>
      <c r="BW44" s="1044"/>
      <c r="BX44" s="1044"/>
      <c r="BY44" s="1044"/>
      <c r="BZ44" s="1044"/>
      <c r="CA44" s="1044"/>
      <c r="CB44" s="1044"/>
      <c r="CC44" s="1044"/>
      <c r="CD44" s="1044"/>
      <c r="CE44" s="1044"/>
      <c r="CF44" s="1044"/>
      <c r="CG44" s="1045"/>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102"/>
    </row>
    <row r="45" spans="1:131" s="103" customFormat="1" ht="26.25" customHeight="1" x14ac:dyDescent="0.15">
      <c r="A45" s="11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108"/>
      <c r="BK45" s="108"/>
      <c r="BL45" s="108"/>
      <c r="BM45" s="108"/>
      <c r="BN45" s="108"/>
      <c r="BO45" s="121"/>
      <c r="BP45" s="121"/>
      <c r="BQ45" s="118">
        <v>39</v>
      </c>
      <c r="BR45" s="119"/>
      <c r="BS45" s="1043"/>
      <c r="BT45" s="1044"/>
      <c r="BU45" s="1044"/>
      <c r="BV45" s="1044"/>
      <c r="BW45" s="1044"/>
      <c r="BX45" s="1044"/>
      <c r="BY45" s="1044"/>
      <c r="BZ45" s="1044"/>
      <c r="CA45" s="1044"/>
      <c r="CB45" s="1044"/>
      <c r="CC45" s="1044"/>
      <c r="CD45" s="1044"/>
      <c r="CE45" s="1044"/>
      <c r="CF45" s="1044"/>
      <c r="CG45" s="1045"/>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102"/>
    </row>
    <row r="46" spans="1:131" s="103" customFormat="1" ht="26.25" customHeight="1" x14ac:dyDescent="0.15">
      <c r="A46" s="11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108"/>
      <c r="BK46" s="108"/>
      <c r="BL46" s="108"/>
      <c r="BM46" s="108"/>
      <c r="BN46" s="108"/>
      <c r="BO46" s="121"/>
      <c r="BP46" s="121"/>
      <c r="BQ46" s="118">
        <v>40</v>
      </c>
      <c r="BR46" s="119"/>
      <c r="BS46" s="1043"/>
      <c r="BT46" s="1044"/>
      <c r="BU46" s="1044"/>
      <c r="BV46" s="1044"/>
      <c r="BW46" s="1044"/>
      <c r="BX46" s="1044"/>
      <c r="BY46" s="1044"/>
      <c r="BZ46" s="1044"/>
      <c r="CA46" s="1044"/>
      <c r="CB46" s="1044"/>
      <c r="CC46" s="1044"/>
      <c r="CD46" s="1044"/>
      <c r="CE46" s="1044"/>
      <c r="CF46" s="1044"/>
      <c r="CG46" s="1045"/>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102"/>
    </row>
    <row r="47" spans="1:131" s="103" customFormat="1" ht="26.25" customHeight="1" x14ac:dyDescent="0.15">
      <c r="A47" s="11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108"/>
      <c r="BK47" s="108"/>
      <c r="BL47" s="108"/>
      <c r="BM47" s="108"/>
      <c r="BN47" s="108"/>
      <c r="BO47" s="121"/>
      <c r="BP47" s="121"/>
      <c r="BQ47" s="118">
        <v>41</v>
      </c>
      <c r="BR47" s="119"/>
      <c r="BS47" s="1043"/>
      <c r="BT47" s="1044"/>
      <c r="BU47" s="1044"/>
      <c r="BV47" s="1044"/>
      <c r="BW47" s="1044"/>
      <c r="BX47" s="1044"/>
      <c r="BY47" s="1044"/>
      <c r="BZ47" s="1044"/>
      <c r="CA47" s="1044"/>
      <c r="CB47" s="1044"/>
      <c r="CC47" s="1044"/>
      <c r="CD47" s="1044"/>
      <c r="CE47" s="1044"/>
      <c r="CF47" s="1044"/>
      <c r="CG47" s="1045"/>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102"/>
    </row>
    <row r="48" spans="1:131" s="103" customFormat="1" ht="26.25" customHeight="1" x14ac:dyDescent="0.15">
      <c r="A48" s="11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108"/>
      <c r="BK48" s="108"/>
      <c r="BL48" s="108"/>
      <c r="BM48" s="108"/>
      <c r="BN48" s="108"/>
      <c r="BO48" s="121"/>
      <c r="BP48" s="121"/>
      <c r="BQ48" s="118">
        <v>42</v>
      </c>
      <c r="BR48" s="119"/>
      <c r="BS48" s="1043"/>
      <c r="BT48" s="1044"/>
      <c r="BU48" s="1044"/>
      <c r="BV48" s="1044"/>
      <c r="BW48" s="1044"/>
      <c r="BX48" s="1044"/>
      <c r="BY48" s="1044"/>
      <c r="BZ48" s="1044"/>
      <c r="CA48" s="1044"/>
      <c r="CB48" s="1044"/>
      <c r="CC48" s="1044"/>
      <c r="CD48" s="1044"/>
      <c r="CE48" s="1044"/>
      <c r="CF48" s="1044"/>
      <c r="CG48" s="1045"/>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102"/>
    </row>
    <row r="49" spans="1:131" s="103" customFormat="1" ht="26.25" customHeight="1" x14ac:dyDescent="0.15">
      <c r="A49" s="11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108"/>
      <c r="BK49" s="108"/>
      <c r="BL49" s="108"/>
      <c r="BM49" s="108"/>
      <c r="BN49" s="108"/>
      <c r="BO49" s="121"/>
      <c r="BP49" s="121"/>
      <c r="BQ49" s="118">
        <v>43</v>
      </c>
      <c r="BR49" s="119"/>
      <c r="BS49" s="1043"/>
      <c r="BT49" s="1044"/>
      <c r="BU49" s="1044"/>
      <c r="BV49" s="1044"/>
      <c r="BW49" s="1044"/>
      <c r="BX49" s="1044"/>
      <c r="BY49" s="1044"/>
      <c r="BZ49" s="1044"/>
      <c r="CA49" s="1044"/>
      <c r="CB49" s="1044"/>
      <c r="CC49" s="1044"/>
      <c r="CD49" s="1044"/>
      <c r="CE49" s="1044"/>
      <c r="CF49" s="1044"/>
      <c r="CG49" s="1045"/>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102"/>
    </row>
    <row r="50" spans="1:131" s="103" customFormat="1" ht="26.25" customHeight="1" x14ac:dyDescent="0.15">
      <c r="A50" s="11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108"/>
      <c r="BK50" s="108"/>
      <c r="BL50" s="108"/>
      <c r="BM50" s="108"/>
      <c r="BN50" s="108"/>
      <c r="BO50" s="121"/>
      <c r="BP50" s="121"/>
      <c r="BQ50" s="118">
        <v>44</v>
      </c>
      <c r="BR50" s="119"/>
      <c r="BS50" s="1043"/>
      <c r="BT50" s="1044"/>
      <c r="BU50" s="1044"/>
      <c r="BV50" s="1044"/>
      <c r="BW50" s="1044"/>
      <c r="BX50" s="1044"/>
      <c r="BY50" s="1044"/>
      <c r="BZ50" s="1044"/>
      <c r="CA50" s="1044"/>
      <c r="CB50" s="1044"/>
      <c r="CC50" s="1044"/>
      <c r="CD50" s="1044"/>
      <c r="CE50" s="1044"/>
      <c r="CF50" s="1044"/>
      <c r="CG50" s="1045"/>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102"/>
    </row>
    <row r="51" spans="1:131" s="103" customFormat="1" ht="26.25" customHeight="1" x14ac:dyDescent="0.15">
      <c r="A51" s="11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108"/>
      <c r="BK51" s="108"/>
      <c r="BL51" s="108"/>
      <c r="BM51" s="108"/>
      <c r="BN51" s="108"/>
      <c r="BO51" s="121"/>
      <c r="BP51" s="121"/>
      <c r="BQ51" s="118">
        <v>45</v>
      </c>
      <c r="BR51" s="119"/>
      <c r="BS51" s="1043"/>
      <c r="BT51" s="1044"/>
      <c r="BU51" s="1044"/>
      <c r="BV51" s="1044"/>
      <c r="BW51" s="1044"/>
      <c r="BX51" s="1044"/>
      <c r="BY51" s="1044"/>
      <c r="BZ51" s="1044"/>
      <c r="CA51" s="1044"/>
      <c r="CB51" s="1044"/>
      <c r="CC51" s="1044"/>
      <c r="CD51" s="1044"/>
      <c r="CE51" s="1044"/>
      <c r="CF51" s="1044"/>
      <c r="CG51" s="1045"/>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102"/>
    </row>
    <row r="52" spans="1:131" s="103" customFormat="1" ht="26.25" customHeight="1" x14ac:dyDescent="0.15">
      <c r="A52" s="11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108"/>
      <c r="BK52" s="108"/>
      <c r="BL52" s="108"/>
      <c r="BM52" s="108"/>
      <c r="BN52" s="108"/>
      <c r="BO52" s="121"/>
      <c r="BP52" s="121"/>
      <c r="BQ52" s="118">
        <v>46</v>
      </c>
      <c r="BR52" s="119"/>
      <c r="BS52" s="1043"/>
      <c r="BT52" s="1044"/>
      <c r="BU52" s="1044"/>
      <c r="BV52" s="1044"/>
      <c r="BW52" s="1044"/>
      <c r="BX52" s="1044"/>
      <c r="BY52" s="1044"/>
      <c r="BZ52" s="1044"/>
      <c r="CA52" s="1044"/>
      <c r="CB52" s="1044"/>
      <c r="CC52" s="1044"/>
      <c r="CD52" s="1044"/>
      <c r="CE52" s="1044"/>
      <c r="CF52" s="1044"/>
      <c r="CG52" s="1045"/>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102"/>
    </row>
    <row r="53" spans="1:131" s="103" customFormat="1" ht="26.25" customHeight="1" x14ac:dyDescent="0.15">
      <c r="A53" s="11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108"/>
      <c r="BK53" s="108"/>
      <c r="BL53" s="108"/>
      <c r="BM53" s="108"/>
      <c r="BN53" s="108"/>
      <c r="BO53" s="121"/>
      <c r="BP53" s="121"/>
      <c r="BQ53" s="118">
        <v>47</v>
      </c>
      <c r="BR53" s="119"/>
      <c r="BS53" s="1043"/>
      <c r="BT53" s="1044"/>
      <c r="BU53" s="1044"/>
      <c r="BV53" s="1044"/>
      <c r="BW53" s="1044"/>
      <c r="BX53" s="1044"/>
      <c r="BY53" s="1044"/>
      <c r="BZ53" s="1044"/>
      <c r="CA53" s="1044"/>
      <c r="CB53" s="1044"/>
      <c r="CC53" s="1044"/>
      <c r="CD53" s="1044"/>
      <c r="CE53" s="1044"/>
      <c r="CF53" s="1044"/>
      <c r="CG53" s="1045"/>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102"/>
    </row>
    <row r="54" spans="1:131" s="103" customFormat="1" ht="26.25" customHeight="1" x14ac:dyDescent="0.15">
      <c r="A54" s="11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108"/>
      <c r="BK54" s="108"/>
      <c r="BL54" s="108"/>
      <c r="BM54" s="108"/>
      <c r="BN54" s="108"/>
      <c r="BO54" s="121"/>
      <c r="BP54" s="121"/>
      <c r="BQ54" s="118">
        <v>48</v>
      </c>
      <c r="BR54" s="119"/>
      <c r="BS54" s="1043"/>
      <c r="BT54" s="1044"/>
      <c r="BU54" s="1044"/>
      <c r="BV54" s="1044"/>
      <c r="BW54" s="1044"/>
      <c r="BX54" s="1044"/>
      <c r="BY54" s="1044"/>
      <c r="BZ54" s="1044"/>
      <c r="CA54" s="1044"/>
      <c r="CB54" s="1044"/>
      <c r="CC54" s="1044"/>
      <c r="CD54" s="1044"/>
      <c r="CE54" s="1044"/>
      <c r="CF54" s="1044"/>
      <c r="CG54" s="1045"/>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102"/>
    </row>
    <row r="55" spans="1:131" s="103" customFormat="1" ht="26.25" customHeight="1" x14ac:dyDescent="0.15">
      <c r="A55" s="11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108"/>
      <c r="BK55" s="108"/>
      <c r="BL55" s="108"/>
      <c r="BM55" s="108"/>
      <c r="BN55" s="108"/>
      <c r="BO55" s="121"/>
      <c r="BP55" s="121"/>
      <c r="BQ55" s="118">
        <v>49</v>
      </c>
      <c r="BR55" s="119"/>
      <c r="BS55" s="1043"/>
      <c r="BT55" s="1044"/>
      <c r="BU55" s="1044"/>
      <c r="BV55" s="1044"/>
      <c r="BW55" s="1044"/>
      <c r="BX55" s="1044"/>
      <c r="BY55" s="1044"/>
      <c r="BZ55" s="1044"/>
      <c r="CA55" s="1044"/>
      <c r="CB55" s="1044"/>
      <c r="CC55" s="1044"/>
      <c r="CD55" s="1044"/>
      <c r="CE55" s="1044"/>
      <c r="CF55" s="1044"/>
      <c r="CG55" s="1045"/>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102"/>
    </row>
    <row r="56" spans="1:131" s="103" customFormat="1" ht="26.25" customHeight="1" x14ac:dyDescent="0.15">
      <c r="A56" s="11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108"/>
      <c r="BK56" s="108"/>
      <c r="BL56" s="108"/>
      <c r="BM56" s="108"/>
      <c r="BN56" s="108"/>
      <c r="BO56" s="121"/>
      <c r="BP56" s="121"/>
      <c r="BQ56" s="118">
        <v>50</v>
      </c>
      <c r="BR56" s="119"/>
      <c r="BS56" s="1043"/>
      <c r="BT56" s="1044"/>
      <c r="BU56" s="1044"/>
      <c r="BV56" s="1044"/>
      <c r="BW56" s="1044"/>
      <c r="BX56" s="1044"/>
      <c r="BY56" s="1044"/>
      <c r="BZ56" s="1044"/>
      <c r="CA56" s="1044"/>
      <c r="CB56" s="1044"/>
      <c r="CC56" s="1044"/>
      <c r="CD56" s="1044"/>
      <c r="CE56" s="1044"/>
      <c r="CF56" s="1044"/>
      <c r="CG56" s="1045"/>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102"/>
    </row>
    <row r="57" spans="1:131" s="103" customFormat="1" ht="26.25" customHeight="1" x14ac:dyDescent="0.15">
      <c r="A57" s="11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108"/>
      <c r="BK57" s="108"/>
      <c r="BL57" s="108"/>
      <c r="BM57" s="108"/>
      <c r="BN57" s="108"/>
      <c r="BO57" s="121"/>
      <c r="BP57" s="121"/>
      <c r="BQ57" s="118">
        <v>51</v>
      </c>
      <c r="BR57" s="119"/>
      <c r="BS57" s="1043"/>
      <c r="BT57" s="1044"/>
      <c r="BU57" s="1044"/>
      <c r="BV57" s="1044"/>
      <c r="BW57" s="1044"/>
      <c r="BX57" s="1044"/>
      <c r="BY57" s="1044"/>
      <c r="BZ57" s="1044"/>
      <c r="CA57" s="1044"/>
      <c r="CB57" s="1044"/>
      <c r="CC57" s="1044"/>
      <c r="CD57" s="1044"/>
      <c r="CE57" s="1044"/>
      <c r="CF57" s="1044"/>
      <c r="CG57" s="1045"/>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102"/>
    </row>
    <row r="58" spans="1:131" s="103" customFormat="1" ht="26.25" customHeight="1" x14ac:dyDescent="0.15">
      <c r="A58" s="11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108"/>
      <c r="BK58" s="108"/>
      <c r="BL58" s="108"/>
      <c r="BM58" s="108"/>
      <c r="BN58" s="108"/>
      <c r="BO58" s="121"/>
      <c r="BP58" s="121"/>
      <c r="BQ58" s="118">
        <v>52</v>
      </c>
      <c r="BR58" s="119"/>
      <c r="BS58" s="1043"/>
      <c r="BT58" s="1044"/>
      <c r="BU58" s="1044"/>
      <c r="BV58" s="1044"/>
      <c r="BW58" s="1044"/>
      <c r="BX58" s="1044"/>
      <c r="BY58" s="1044"/>
      <c r="BZ58" s="1044"/>
      <c r="CA58" s="1044"/>
      <c r="CB58" s="1044"/>
      <c r="CC58" s="1044"/>
      <c r="CD58" s="1044"/>
      <c r="CE58" s="1044"/>
      <c r="CF58" s="1044"/>
      <c r="CG58" s="1045"/>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102"/>
    </row>
    <row r="59" spans="1:131" s="103" customFormat="1" ht="26.25" customHeight="1" x14ac:dyDescent="0.15">
      <c r="A59" s="11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108"/>
      <c r="BK59" s="108"/>
      <c r="BL59" s="108"/>
      <c r="BM59" s="108"/>
      <c r="BN59" s="108"/>
      <c r="BO59" s="121"/>
      <c r="BP59" s="121"/>
      <c r="BQ59" s="118">
        <v>53</v>
      </c>
      <c r="BR59" s="119"/>
      <c r="BS59" s="1043"/>
      <c r="BT59" s="1044"/>
      <c r="BU59" s="1044"/>
      <c r="BV59" s="1044"/>
      <c r="BW59" s="1044"/>
      <c r="BX59" s="1044"/>
      <c r="BY59" s="1044"/>
      <c r="BZ59" s="1044"/>
      <c r="CA59" s="1044"/>
      <c r="CB59" s="1044"/>
      <c r="CC59" s="1044"/>
      <c r="CD59" s="1044"/>
      <c r="CE59" s="1044"/>
      <c r="CF59" s="1044"/>
      <c r="CG59" s="1045"/>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102"/>
    </row>
    <row r="60" spans="1:131" s="103" customFormat="1" ht="26.25" customHeight="1" x14ac:dyDescent="0.15">
      <c r="A60" s="11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108"/>
      <c r="BK60" s="108"/>
      <c r="BL60" s="108"/>
      <c r="BM60" s="108"/>
      <c r="BN60" s="108"/>
      <c r="BO60" s="121"/>
      <c r="BP60" s="121"/>
      <c r="BQ60" s="118">
        <v>54</v>
      </c>
      <c r="BR60" s="119"/>
      <c r="BS60" s="1043"/>
      <c r="BT60" s="1044"/>
      <c r="BU60" s="1044"/>
      <c r="BV60" s="1044"/>
      <c r="BW60" s="1044"/>
      <c r="BX60" s="1044"/>
      <c r="BY60" s="1044"/>
      <c r="BZ60" s="1044"/>
      <c r="CA60" s="1044"/>
      <c r="CB60" s="1044"/>
      <c r="CC60" s="1044"/>
      <c r="CD60" s="1044"/>
      <c r="CE60" s="1044"/>
      <c r="CF60" s="1044"/>
      <c r="CG60" s="1045"/>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102"/>
    </row>
    <row r="61" spans="1:131" s="103" customFormat="1" ht="26.25" customHeight="1" thickBot="1" x14ac:dyDescent="0.2">
      <c r="A61" s="11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108"/>
      <c r="BK61" s="108"/>
      <c r="BL61" s="108"/>
      <c r="BM61" s="108"/>
      <c r="BN61" s="108"/>
      <c r="BO61" s="121"/>
      <c r="BP61" s="121"/>
      <c r="BQ61" s="118">
        <v>55</v>
      </c>
      <c r="BR61" s="119"/>
      <c r="BS61" s="1043"/>
      <c r="BT61" s="1044"/>
      <c r="BU61" s="1044"/>
      <c r="BV61" s="1044"/>
      <c r="BW61" s="1044"/>
      <c r="BX61" s="1044"/>
      <c r="BY61" s="1044"/>
      <c r="BZ61" s="1044"/>
      <c r="CA61" s="1044"/>
      <c r="CB61" s="1044"/>
      <c r="CC61" s="1044"/>
      <c r="CD61" s="1044"/>
      <c r="CE61" s="1044"/>
      <c r="CF61" s="1044"/>
      <c r="CG61" s="1045"/>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102"/>
    </row>
    <row r="62" spans="1:131" s="103" customFormat="1" ht="26.25" customHeight="1" x14ac:dyDescent="0.15">
      <c r="A62" s="11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340</v>
      </c>
      <c r="BK62" s="1056"/>
      <c r="BL62" s="1056"/>
      <c r="BM62" s="1056"/>
      <c r="BN62" s="1057"/>
      <c r="BO62" s="121"/>
      <c r="BP62" s="121"/>
      <c r="BQ62" s="118">
        <v>56</v>
      </c>
      <c r="BR62" s="119"/>
      <c r="BS62" s="1043"/>
      <c r="BT62" s="1044"/>
      <c r="BU62" s="1044"/>
      <c r="BV62" s="1044"/>
      <c r="BW62" s="1044"/>
      <c r="BX62" s="1044"/>
      <c r="BY62" s="1044"/>
      <c r="BZ62" s="1044"/>
      <c r="CA62" s="1044"/>
      <c r="CB62" s="1044"/>
      <c r="CC62" s="1044"/>
      <c r="CD62" s="1044"/>
      <c r="CE62" s="1044"/>
      <c r="CF62" s="1044"/>
      <c r="CG62" s="1045"/>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102"/>
    </row>
    <row r="63" spans="1:131" s="103" customFormat="1" ht="26.25" customHeight="1" thickBot="1" x14ac:dyDescent="0.2">
      <c r="A63" s="120" t="s">
        <v>321</v>
      </c>
      <c r="B63" s="971" t="s">
        <v>341</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543</v>
      </c>
      <c r="AG63" s="986"/>
      <c r="AH63" s="986"/>
      <c r="AI63" s="986"/>
      <c r="AJ63" s="1051"/>
      <c r="AK63" s="1052"/>
      <c r="AL63" s="990"/>
      <c r="AM63" s="990"/>
      <c r="AN63" s="990"/>
      <c r="AO63" s="990"/>
      <c r="AP63" s="986">
        <v>3020</v>
      </c>
      <c r="AQ63" s="986"/>
      <c r="AR63" s="986"/>
      <c r="AS63" s="986"/>
      <c r="AT63" s="986"/>
      <c r="AU63" s="986">
        <v>1344</v>
      </c>
      <c r="AV63" s="986"/>
      <c r="AW63" s="986"/>
      <c r="AX63" s="986"/>
      <c r="AY63" s="986"/>
      <c r="AZ63" s="1046"/>
      <c r="BA63" s="1046"/>
      <c r="BB63" s="1046"/>
      <c r="BC63" s="1046"/>
      <c r="BD63" s="1046"/>
      <c r="BE63" s="987"/>
      <c r="BF63" s="987"/>
      <c r="BG63" s="987"/>
      <c r="BH63" s="987"/>
      <c r="BI63" s="988"/>
      <c r="BJ63" s="1047" t="s">
        <v>65</v>
      </c>
      <c r="BK63" s="978"/>
      <c r="BL63" s="978"/>
      <c r="BM63" s="978"/>
      <c r="BN63" s="1048"/>
      <c r="BO63" s="121"/>
      <c r="BP63" s="121"/>
      <c r="BQ63" s="118">
        <v>57</v>
      </c>
      <c r="BR63" s="119"/>
      <c r="BS63" s="1043"/>
      <c r="BT63" s="1044"/>
      <c r="BU63" s="1044"/>
      <c r="BV63" s="1044"/>
      <c r="BW63" s="1044"/>
      <c r="BX63" s="1044"/>
      <c r="BY63" s="1044"/>
      <c r="BZ63" s="1044"/>
      <c r="CA63" s="1044"/>
      <c r="CB63" s="1044"/>
      <c r="CC63" s="1044"/>
      <c r="CD63" s="1044"/>
      <c r="CE63" s="1044"/>
      <c r="CF63" s="1044"/>
      <c r="CG63" s="1045"/>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102"/>
    </row>
    <row r="64" spans="1:131" s="103" customFormat="1" ht="26.25" customHeight="1" x14ac:dyDescent="0.15">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58</v>
      </c>
      <c r="BR64" s="119"/>
      <c r="BS64" s="1043"/>
      <c r="BT64" s="1044"/>
      <c r="BU64" s="1044"/>
      <c r="BV64" s="1044"/>
      <c r="BW64" s="1044"/>
      <c r="BX64" s="1044"/>
      <c r="BY64" s="1044"/>
      <c r="BZ64" s="1044"/>
      <c r="CA64" s="1044"/>
      <c r="CB64" s="1044"/>
      <c r="CC64" s="1044"/>
      <c r="CD64" s="1044"/>
      <c r="CE64" s="1044"/>
      <c r="CF64" s="1044"/>
      <c r="CG64" s="1045"/>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102"/>
    </row>
    <row r="65" spans="1:131" s="103" customFormat="1" ht="26.25" customHeight="1" thickBot="1" x14ac:dyDescent="0.2">
      <c r="A65" s="108" t="s">
        <v>342</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59</v>
      </c>
      <c r="BR65" s="119"/>
      <c r="BS65" s="1043"/>
      <c r="BT65" s="1044"/>
      <c r="BU65" s="1044"/>
      <c r="BV65" s="1044"/>
      <c r="BW65" s="1044"/>
      <c r="BX65" s="1044"/>
      <c r="BY65" s="1044"/>
      <c r="BZ65" s="1044"/>
      <c r="CA65" s="1044"/>
      <c r="CB65" s="1044"/>
      <c r="CC65" s="1044"/>
      <c r="CD65" s="1044"/>
      <c r="CE65" s="1044"/>
      <c r="CF65" s="1044"/>
      <c r="CG65" s="1045"/>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102"/>
    </row>
    <row r="66" spans="1:131" s="103" customFormat="1" ht="26.25" customHeight="1" x14ac:dyDescent="0.15">
      <c r="A66" s="1030" t="s">
        <v>343</v>
      </c>
      <c r="B66" s="1031"/>
      <c r="C66" s="1031"/>
      <c r="D66" s="1031"/>
      <c r="E66" s="1031"/>
      <c r="F66" s="1031"/>
      <c r="G66" s="1031"/>
      <c r="H66" s="1031"/>
      <c r="I66" s="1031"/>
      <c r="J66" s="1031"/>
      <c r="K66" s="1031"/>
      <c r="L66" s="1031"/>
      <c r="M66" s="1031"/>
      <c r="N66" s="1031"/>
      <c r="O66" s="1031"/>
      <c r="P66" s="1032"/>
      <c r="Q66" s="1016" t="s">
        <v>325</v>
      </c>
      <c r="R66" s="1017"/>
      <c r="S66" s="1017"/>
      <c r="T66" s="1017"/>
      <c r="U66" s="1018"/>
      <c r="V66" s="1016" t="s">
        <v>326</v>
      </c>
      <c r="W66" s="1017"/>
      <c r="X66" s="1017"/>
      <c r="Y66" s="1017"/>
      <c r="Z66" s="1018"/>
      <c r="AA66" s="1016" t="s">
        <v>327</v>
      </c>
      <c r="AB66" s="1017"/>
      <c r="AC66" s="1017"/>
      <c r="AD66" s="1017"/>
      <c r="AE66" s="1018"/>
      <c r="AF66" s="1036" t="s">
        <v>328</v>
      </c>
      <c r="AG66" s="1037"/>
      <c r="AH66" s="1037"/>
      <c r="AI66" s="1037"/>
      <c r="AJ66" s="1038"/>
      <c r="AK66" s="1016" t="s">
        <v>329</v>
      </c>
      <c r="AL66" s="1031"/>
      <c r="AM66" s="1031"/>
      <c r="AN66" s="1031"/>
      <c r="AO66" s="1032"/>
      <c r="AP66" s="1016" t="s">
        <v>330</v>
      </c>
      <c r="AQ66" s="1017"/>
      <c r="AR66" s="1017"/>
      <c r="AS66" s="1017"/>
      <c r="AT66" s="1018"/>
      <c r="AU66" s="1016" t="s">
        <v>344</v>
      </c>
      <c r="AV66" s="1017"/>
      <c r="AW66" s="1017"/>
      <c r="AX66" s="1017"/>
      <c r="AY66" s="1018"/>
      <c r="AZ66" s="1016" t="s">
        <v>306</v>
      </c>
      <c r="BA66" s="1017"/>
      <c r="BB66" s="1017"/>
      <c r="BC66" s="1017"/>
      <c r="BD66" s="1022"/>
      <c r="BE66" s="121"/>
      <c r="BF66" s="121"/>
      <c r="BG66" s="121"/>
      <c r="BH66" s="121"/>
      <c r="BI66" s="121"/>
      <c r="BJ66" s="121"/>
      <c r="BK66" s="121"/>
      <c r="BL66" s="121"/>
      <c r="BM66" s="121"/>
      <c r="BN66" s="121"/>
      <c r="BO66" s="121"/>
      <c r="BP66" s="121"/>
      <c r="BQ66" s="118">
        <v>60</v>
      </c>
      <c r="BR66" s="12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102"/>
    </row>
    <row r="67" spans="1:131" s="103" customFormat="1" ht="26.25" customHeight="1" thickBot="1" x14ac:dyDescent="0.2">
      <c r="A67" s="1033"/>
      <c r="B67" s="1034"/>
      <c r="C67" s="1034"/>
      <c r="D67" s="1034"/>
      <c r="E67" s="1034"/>
      <c r="F67" s="1034"/>
      <c r="G67" s="1034"/>
      <c r="H67" s="1034"/>
      <c r="I67" s="1034"/>
      <c r="J67" s="1034"/>
      <c r="K67" s="1034"/>
      <c r="L67" s="1034"/>
      <c r="M67" s="1034"/>
      <c r="N67" s="1034"/>
      <c r="O67" s="1034"/>
      <c r="P67" s="1035"/>
      <c r="Q67" s="1019"/>
      <c r="R67" s="1020"/>
      <c r="S67" s="1020"/>
      <c r="T67" s="1020"/>
      <c r="U67" s="1021"/>
      <c r="V67" s="1019"/>
      <c r="W67" s="1020"/>
      <c r="X67" s="1020"/>
      <c r="Y67" s="1020"/>
      <c r="Z67" s="1021"/>
      <c r="AA67" s="1019"/>
      <c r="AB67" s="1020"/>
      <c r="AC67" s="1020"/>
      <c r="AD67" s="1020"/>
      <c r="AE67" s="1021"/>
      <c r="AF67" s="1039"/>
      <c r="AG67" s="1040"/>
      <c r="AH67" s="1040"/>
      <c r="AI67" s="1040"/>
      <c r="AJ67" s="1041"/>
      <c r="AK67" s="1042"/>
      <c r="AL67" s="1034"/>
      <c r="AM67" s="1034"/>
      <c r="AN67" s="1034"/>
      <c r="AO67" s="1035"/>
      <c r="AP67" s="1019"/>
      <c r="AQ67" s="1020"/>
      <c r="AR67" s="1020"/>
      <c r="AS67" s="1020"/>
      <c r="AT67" s="1021"/>
      <c r="AU67" s="1019"/>
      <c r="AV67" s="1020"/>
      <c r="AW67" s="1020"/>
      <c r="AX67" s="1020"/>
      <c r="AY67" s="1021"/>
      <c r="AZ67" s="1019"/>
      <c r="BA67" s="1020"/>
      <c r="BB67" s="1020"/>
      <c r="BC67" s="1020"/>
      <c r="BD67" s="1023"/>
      <c r="BE67" s="121"/>
      <c r="BF67" s="121"/>
      <c r="BG67" s="121"/>
      <c r="BH67" s="121"/>
      <c r="BI67" s="121"/>
      <c r="BJ67" s="121"/>
      <c r="BK67" s="121"/>
      <c r="BL67" s="121"/>
      <c r="BM67" s="121"/>
      <c r="BN67" s="121"/>
      <c r="BO67" s="121"/>
      <c r="BP67" s="121"/>
      <c r="BQ67" s="118">
        <v>61</v>
      </c>
      <c r="BR67" s="12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102"/>
    </row>
    <row r="68" spans="1:131" s="103" customFormat="1" ht="26.25" customHeight="1" thickTop="1" x14ac:dyDescent="0.15">
      <c r="A68" s="114">
        <v>1</v>
      </c>
      <c r="B68" s="1012" t="s">
        <v>345</v>
      </c>
      <c r="C68" s="1013"/>
      <c r="D68" s="1013"/>
      <c r="E68" s="1013"/>
      <c r="F68" s="1013"/>
      <c r="G68" s="1013"/>
      <c r="H68" s="1013"/>
      <c r="I68" s="1013"/>
      <c r="J68" s="1013"/>
      <c r="K68" s="1013"/>
      <c r="L68" s="1013"/>
      <c r="M68" s="1013"/>
      <c r="N68" s="1013"/>
      <c r="O68" s="1013"/>
      <c r="P68" s="1014"/>
      <c r="Q68" s="1015">
        <v>6065</v>
      </c>
      <c r="R68" s="1009"/>
      <c r="S68" s="1009"/>
      <c r="T68" s="1009"/>
      <c r="U68" s="1009"/>
      <c r="V68" s="1009">
        <v>6060</v>
      </c>
      <c r="W68" s="1009"/>
      <c r="X68" s="1009"/>
      <c r="Y68" s="1009"/>
      <c r="Z68" s="1009"/>
      <c r="AA68" s="1009">
        <v>5</v>
      </c>
      <c r="AB68" s="1009"/>
      <c r="AC68" s="1009"/>
      <c r="AD68" s="1009"/>
      <c r="AE68" s="1009"/>
      <c r="AF68" s="1009">
        <v>0</v>
      </c>
      <c r="AG68" s="1009"/>
      <c r="AH68" s="1009"/>
      <c r="AI68" s="1009"/>
      <c r="AJ68" s="1009"/>
      <c r="AK68" s="1009">
        <v>0</v>
      </c>
      <c r="AL68" s="1009"/>
      <c r="AM68" s="1009"/>
      <c r="AN68" s="1009"/>
      <c r="AO68" s="1009"/>
      <c r="AP68" s="1009">
        <v>5190</v>
      </c>
      <c r="AQ68" s="1009"/>
      <c r="AR68" s="1009"/>
      <c r="AS68" s="1009"/>
      <c r="AT68" s="1009"/>
      <c r="AU68" s="1009">
        <v>554</v>
      </c>
      <c r="AV68" s="1009"/>
      <c r="AW68" s="1009"/>
      <c r="AX68" s="1009"/>
      <c r="AY68" s="1009"/>
      <c r="AZ68" s="1010"/>
      <c r="BA68" s="1010"/>
      <c r="BB68" s="1010"/>
      <c r="BC68" s="1010"/>
      <c r="BD68" s="1011"/>
      <c r="BE68" s="121"/>
      <c r="BF68" s="121"/>
      <c r="BG68" s="121"/>
      <c r="BH68" s="121"/>
      <c r="BI68" s="121"/>
      <c r="BJ68" s="121"/>
      <c r="BK68" s="121"/>
      <c r="BL68" s="121"/>
      <c r="BM68" s="121"/>
      <c r="BN68" s="121"/>
      <c r="BO68" s="121"/>
      <c r="BP68" s="121"/>
      <c r="BQ68" s="118">
        <v>62</v>
      </c>
      <c r="BR68" s="12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102"/>
    </row>
    <row r="69" spans="1:131" s="103" customFormat="1" ht="26.25" customHeight="1" x14ac:dyDescent="0.15">
      <c r="A69" s="117">
        <v>2</v>
      </c>
      <c r="B69" s="1001" t="s">
        <v>346</v>
      </c>
      <c r="C69" s="1002"/>
      <c r="D69" s="1002"/>
      <c r="E69" s="1002"/>
      <c r="F69" s="1002"/>
      <c r="G69" s="1002"/>
      <c r="H69" s="1002"/>
      <c r="I69" s="1002"/>
      <c r="J69" s="1002"/>
      <c r="K69" s="1002"/>
      <c r="L69" s="1002"/>
      <c r="M69" s="1002"/>
      <c r="N69" s="1002"/>
      <c r="O69" s="1002"/>
      <c r="P69" s="1003"/>
      <c r="Q69" s="1004">
        <v>1634</v>
      </c>
      <c r="R69" s="998"/>
      <c r="S69" s="998"/>
      <c r="T69" s="998"/>
      <c r="U69" s="998"/>
      <c r="V69" s="998">
        <v>1604</v>
      </c>
      <c r="W69" s="998"/>
      <c r="X69" s="998"/>
      <c r="Y69" s="998"/>
      <c r="Z69" s="998"/>
      <c r="AA69" s="998">
        <v>30</v>
      </c>
      <c r="AB69" s="998"/>
      <c r="AC69" s="998"/>
      <c r="AD69" s="998"/>
      <c r="AE69" s="998"/>
      <c r="AF69" s="998">
        <v>30</v>
      </c>
      <c r="AG69" s="998"/>
      <c r="AH69" s="998"/>
      <c r="AI69" s="998"/>
      <c r="AJ69" s="998"/>
      <c r="AK69" s="998">
        <v>0</v>
      </c>
      <c r="AL69" s="998"/>
      <c r="AM69" s="998"/>
      <c r="AN69" s="998"/>
      <c r="AO69" s="998"/>
      <c r="AP69" s="998">
        <v>1868</v>
      </c>
      <c r="AQ69" s="998"/>
      <c r="AR69" s="998"/>
      <c r="AS69" s="998"/>
      <c r="AT69" s="998"/>
      <c r="AU69" s="998">
        <v>239</v>
      </c>
      <c r="AV69" s="998"/>
      <c r="AW69" s="998"/>
      <c r="AX69" s="998"/>
      <c r="AY69" s="998"/>
      <c r="AZ69" s="999"/>
      <c r="BA69" s="999"/>
      <c r="BB69" s="999"/>
      <c r="BC69" s="999"/>
      <c r="BD69" s="1000"/>
      <c r="BE69" s="121"/>
      <c r="BF69" s="121"/>
      <c r="BG69" s="121"/>
      <c r="BH69" s="121"/>
      <c r="BI69" s="121"/>
      <c r="BJ69" s="121"/>
      <c r="BK69" s="121"/>
      <c r="BL69" s="121"/>
      <c r="BM69" s="121"/>
      <c r="BN69" s="121"/>
      <c r="BO69" s="121"/>
      <c r="BP69" s="121"/>
      <c r="BQ69" s="118">
        <v>63</v>
      </c>
      <c r="BR69" s="12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102"/>
    </row>
    <row r="70" spans="1:131" s="103" customFormat="1" ht="26.25" customHeight="1" x14ac:dyDescent="0.15">
      <c r="A70" s="117">
        <v>3</v>
      </c>
      <c r="B70" s="1001" t="s">
        <v>347</v>
      </c>
      <c r="C70" s="1002"/>
      <c r="D70" s="1002"/>
      <c r="E70" s="1002"/>
      <c r="F70" s="1002"/>
      <c r="G70" s="1002"/>
      <c r="H70" s="1002"/>
      <c r="I70" s="1002"/>
      <c r="J70" s="1002"/>
      <c r="K70" s="1002"/>
      <c r="L70" s="1002"/>
      <c r="M70" s="1002"/>
      <c r="N70" s="1002"/>
      <c r="O70" s="1002"/>
      <c r="P70" s="1003"/>
      <c r="Q70" s="1004">
        <v>56</v>
      </c>
      <c r="R70" s="998"/>
      <c r="S70" s="998"/>
      <c r="T70" s="998"/>
      <c r="U70" s="998"/>
      <c r="V70" s="998">
        <v>55</v>
      </c>
      <c r="W70" s="998"/>
      <c r="X70" s="998"/>
      <c r="Y70" s="998"/>
      <c r="Z70" s="998"/>
      <c r="AA70" s="998">
        <v>1</v>
      </c>
      <c r="AB70" s="998"/>
      <c r="AC70" s="998"/>
      <c r="AD70" s="998"/>
      <c r="AE70" s="998"/>
      <c r="AF70" s="998">
        <v>1</v>
      </c>
      <c r="AG70" s="998"/>
      <c r="AH70" s="998"/>
      <c r="AI70" s="998"/>
      <c r="AJ70" s="998"/>
      <c r="AK70" s="998">
        <v>0</v>
      </c>
      <c r="AL70" s="998"/>
      <c r="AM70" s="998"/>
      <c r="AN70" s="998"/>
      <c r="AO70" s="998"/>
      <c r="AP70" s="998">
        <v>0</v>
      </c>
      <c r="AQ70" s="998"/>
      <c r="AR70" s="998"/>
      <c r="AS70" s="998"/>
      <c r="AT70" s="998"/>
      <c r="AU70" s="998">
        <v>0</v>
      </c>
      <c r="AV70" s="998"/>
      <c r="AW70" s="998"/>
      <c r="AX70" s="998"/>
      <c r="AY70" s="998"/>
      <c r="AZ70" s="999"/>
      <c r="BA70" s="999"/>
      <c r="BB70" s="999"/>
      <c r="BC70" s="999"/>
      <c r="BD70" s="1000"/>
      <c r="BE70" s="121"/>
      <c r="BF70" s="121"/>
      <c r="BG70" s="121"/>
      <c r="BH70" s="121"/>
      <c r="BI70" s="121"/>
      <c r="BJ70" s="121"/>
      <c r="BK70" s="121"/>
      <c r="BL70" s="121"/>
      <c r="BM70" s="121"/>
      <c r="BN70" s="121"/>
      <c r="BO70" s="121"/>
      <c r="BP70" s="121"/>
      <c r="BQ70" s="118">
        <v>64</v>
      </c>
      <c r="BR70" s="12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102"/>
    </row>
    <row r="71" spans="1:131" s="103" customFormat="1" ht="26.25" customHeight="1" x14ac:dyDescent="0.15">
      <c r="A71" s="117">
        <v>4</v>
      </c>
      <c r="B71" s="1001" t="s">
        <v>348</v>
      </c>
      <c r="C71" s="1002"/>
      <c r="D71" s="1002"/>
      <c r="E71" s="1002"/>
      <c r="F71" s="1002"/>
      <c r="G71" s="1002"/>
      <c r="H71" s="1002"/>
      <c r="I71" s="1002"/>
      <c r="J71" s="1002"/>
      <c r="K71" s="1002"/>
      <c r="L71" s="1002"/>
      <c r="M71" s="1002"/>
      <c r="N71" s="1002"/>
      <c r="O71" s="1002"/>
      <c r="P71" s="1003"/>
      <c r="Q71" s="1004">
        <v>358</v>
      </c>
      <c r="R71" s="998"/>
      <c r="S71" s="998"/>
      <c r="T71" s="998"/>
      <c r="U71" s="998"/>
      <c r="V71" s="998">
        <v>357</v>
      </c>
      <c r="W71" s="998"/>
      <c r="X71" s="998"/>
      <c r="Y71" s="998"/>
      <c r="Z71" s="998"/>
      <c r="AA71" s="998">
        <v>1</v>
      </c>
      <c r="AB71" s="998"/>
      <c r="AC71" s="998"/>
      <c r="AD71" s="998"/>
      <c r="AE71" s="998"/>
      <c r="AF71" s="998">
        <v>1</v>
      </c>
      <c r="AG71" s="998"/>
      <c r="AH71" s="998"/>
      <c r="AI71" s="998"/>
      <c r="AJ71" s="998"/>
      <c r="AK71" s="998">
        <v>42</v>
      </c>
      <c r="AL71" s="998"/>
      <c r="AM71" s="998"/>
      <c r="AN71" s="998"/>
      <c r="AO71" s="998"/>
      <c r="AP71" s="998">
        <v>692</v>
      </c>
      <c r="AQ71" s="998"/>
      <c r="AR71" s="998"/>
      <c r="AS71" s="998"/>
      <c r="AT71" s="998"/>
      <c r="AU71" s="998">
        <v>72</v>
      </c>
      <c r="AV71" s="998"/>
      <c r="AW71" s="998"/>
      <c r="AX71" s="998"/>
      <c r="AY71" s="998"/>
      <c r="AZ71" s="999"/>
      <c r="BA71" s="999"/>
      <c r="BB71" s="999"/>
      <c r="BC71" s="999"/>
      <c r="BD71" s="1000"/>
      <c r="BE71" s="121"/>
      <c r="BF71" s="121"/>
      <c r="BG71" s="121"/>
      <c r="BH71" s="121"/>
      <c r="BI71" s="121"/>
      <c r="BJ71" s="121"/>
      <c r="BK71" s="121"/>
      <c r="BL71" s="121"/>
      <c r="BM71" s="121"/>
      <c r="BN71" s="121"/>
      <c r="BO71" s="121"/>
      <c r="BP71" s="121"/>
      <c r="BQ71" s="118">
        <v>65</v>
      </c>
      <c r="BR71" s="12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102"/>
    </row>
    <row r="72" spans="1:131" s="103" customFormat="1" ht="26.25" customHeight="1" x14ac:dyDescent="0.15">
      <c r="A72" s="117">
        <v>5</v>
      </c>
      <c r="B72" s="1001" t="s">
        <v>349</v>
      </c>
      <c r="C72" s="1002"/>
      <c r="D72" s="1002"/>
      <c r="E72" s="1002"/>
      <c r="F72" s="1002"/>
      <c r="G72" s="1002"/>
      <c r="H72" s="1002"/>
      <c r="I72" s="1002"/>
      <c r="J72" s="1002"/>
      <c r="K72" s="1002"/>
      <c r="L72" s="1002"/>
      <c r="M72" s="1002"/>
      <c r="N72" s="1002"/>
      <c r="O72" s="1002"/>
      <c r="P72" s="1003"/>
      <c r="Q72" s="1004">
        <v>4194</v>
      </c>
      <c r="R72" s="998"/>
      <c r="S72" s="998"/>
      <c r="T72" s="998"/>
      <c r="U72" s="998"/>
      <c r="V72" s="998">
        <v>4184</v>
      </c>
      <c r="W72" s="998"/>
      <c r="X72" s="998"/>
      <c r="Y72" s="998"/>
      <c r="Z72" s="998"/>
      <c r="AA72" s="998">
        <v>10</v>
      </c>
      <c r="AB72" s="998"/>
      <c r="AC72" s="998"/>
      <c r="AD72" s="998"/>
      <c r="AE72" s="998"/>
      <c r="AF72" s="998">
        <v>10</v>
      </c>
      <c r="AG72" s="998"/>
      <c r="AH72" s="998"/>
      <c r="AI72" s="998"/>
      <c r="AJ72" s="998"/>
      <c r="AK72" s="998">
        <v>23</v>
      </c>
      <c r="AL72" s="998"/>
      <c r="AM72" s="998"/>
      <c r="AN72" s="998"/>
      <c r="AO72" s="998"/>
      <c r="AP72" s="998">
        <v>314</v>
      </c>
      <c r="AQ72" s="998"/>
      <c r="AR72" s="998"/>
      <c r="AS72" s="998"/>
      <c r="AT72" s="998"/>
      <c r="AU72" s="998">
        <v>38</v>
      </c>
      <c r="AV72" s="998"/>
      <c r="AW72" s="998"/>
      <c r="AX72" s="998"/>
      <c r="AY72" s="998"/>
      <c r="AZ72" s="999"/>
      <c r="BA72" s="999"/>
      <c r="BB72" s="999"/>
      <c r="BC72" s="999"/>
      <c r="BD72" s="1000"/>
      <c r="BE72" s="121"/>
      <c r="BF72" s="121"/>
      <c r="BG72" s="121"/>
      <c r="BH72" s="121"/>
      <c r="BI72" s="121"/>
      <c r="BJ72" s="121"/>
      <c r="BK72" s="121"/>
      <c r="BL72" s="121"/>
      <c r="BM72" s="121"/>
      <c r="BN72" s="121"/>
      <c r="BO72" s="121"/>
      <c r="BP72" s="121"/>
      <c r="BQ72" s="118">
        <v>66</v>
      </c>
      <c r="BR72" s="12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102"/>
    </row>
    <row r="73" spans="1:131" s="103" customFormat="1" ht="26.25" customHeight="1" x14ac:dyDescent="0.15">
      <c r="A73" s="117">
        <v>6</v>
      </c>
      <c r="B73" s="1001" t="s">
        <v>350</v>
      </c>
      <c r="C73" s="1002"/>
      <c r="D73" s="1002"/>
      <c r="E73" s="1002"/>
      <c r="F73" s="1002"/>
      <c r="G73" s="1002"/>
      <c r="H73" s="1002"/>
      <c r="I73" s="1002"/>
      <c r="J73" s="1002"/>
      <c r="K73" s="1002"/>
      <c r="L73" s="1002"/>
      <c r="M73" s="1002"/>
      <c r="N73" s="1002"/>
      <c r="O73" s="1002"/>
      <c r="P73" s="1003"/>
      <c r="Q73" s="1004">
        <v>4398</v>
      </c>
      <c r="R73" s="998"/>
      <c r="S73" s="998"/>
      <c r="T73" s="998"/>
      <c r="U73" s="998"/>
      <c r="V73" s="998">
        <v>4487</v>
      </c>
      <c r="W73" s="998"/>
      <c r="X73" s="998"/>
      <c r="Y73" s="998"/>
      <c r="Z73" s="998"/>
      <c r="AA73" s="998">
        <v>89</v>
      </c>
      <c r="AB73" s="998"/>
      <c r="AC73" s="998"/>
      <c r="AD73" s="998"/>
      <c r="AE73" s="998"/>
      <c r="AF73" s="998">
        <v>6785</v>
      </c>
      <c r="AG73" s="998"/>
      <c r="AH73" s="998"/>
      <c r="AI73" s="998"/>
      <c r="AJ73" s="998"/>
      <c r="AK73" s="998">
        <v>0</v>
      </c>
      <c r="AL73" s="998"/>
      <c r="AM73" s="998"/>
      <c r="AN73" s="998"/>
      <c r="AO73" s="998"/>
      <c r="AP73" s="998">
        <v>154</v>
      </c>
      <c r="AQ73" s="998"/>
      <c r="AR73" s="998"/>
      <c r="AS73" s="998"/>
      <c r="AT73" s="998"/>
      <c r="AU73" s="998">
        <v>0</v>
      </c>
      <c r="AV73" s="998"/>
      <c r="AW73" s="998"/>
      <c r="AX73" s="998"/>
      <c r="AY73" s="998"/>
      <c r="AZ73" s="999"/>
      <c r="BA73" s="999"/>
      <c r="BB73" s="999"/>
      <c r="BC73" s="999"/>
      <c r="BD73" s="1000"/>
      <c r="BE73" s="121"/>
      <c r="BF73" s="121"/>
      <c r="BG73" s="121"/>
      <c r="BH73" s="121"/>
      <c r="BI73" s="121"/>
      <c r="BJ73" s="121"/>
      <c r="BK73" s="121"/>
      <c r="BL73" s="121"/>
      <c r="BM73" s="121"/>
      <c r="BN73" s="121"/>
      <c r="BO73" s="121"/>
      <c r="BP73" s="121"/>
      <c r="BQ73" s="118">
        <v>67</v>
      </c>
      <c r="BR73" s="12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102"/>
    </row>
    <row r="74" spans="1:131" s="103" customFormat="1" ht="26.25" customHeight="1" x14ac:dyDescent="0.15">
      <c r="A74" s="117">
        <v>7</v>
      </c>
      <c r="B74" s="1001" t="s">
        <v>351</v>
      </c>
      <c r="C74" s="1002"/>
      <c r="D74" s="1002"/>
      <c r="E74" s="1002"/>
      <c r="F74" s="1002"/>
      <c r="G74" s="1002"/>
      <c r="H74" s="1002"/>
      <c r="I74" s="1002"/>
      <c r="J74" s="1002"/>
      <c r="K74" s="1002"/>
      <c r="L74" s="1002"/>
      <c r="M74" s="1002"/>
      <c r="N74" s="1002"/>
      <c r="O74" s="1002"/>
      <c r="P74" s="1003"/>
      <c r="Q74" s="1004">
        <v>867</v>
      </c>
      <c r="R74" s="998"/>
      <c r="S74" s="998"/>
      <c r="T74" s="998"/>
      <c r="U74" s="998"/>
      <c r="V74" s="998">
        <v>814</v>
      </c>
      <c r="W74" s="998"/>
      <c r="X74" s="998"/>
      <c r="Y74" s="998"/>
      <c r="Z74" s="998"/>
      <c r="AA74" s="998">
        <v>53</v>
      </c>
      <c r="AB74" s="998"/>
      <c r="AC74" s="998"/>
      <c r="AD74" s="998"/>
      <c r="AE74" s="998"/>
      <c r="AF74" s="998">
        <v>53</v>
      </c>
      <c r="AG74" s="998"/>
      <c r="AH74" s="998"/>
      <c r="AI74" s="998"/>
      <c r="AJ74" s="998"/>
      <c r="AK74" s="998">
        <v>0</v>
      </c>
      <c r="AL74" s="998"/>
      <c r="AM74" s="998"/>
      <c r="AN74" s="998"/>
      <c r="AO74" s="998"/>
      <c r="AP74" s="998">
        <v>0</v>
      </c>
      <c r="AQ74" s="998"/>
      <c r="AR74" s="998"/>
      <c r="AS74" s="998"/>
      <c r="AT74" s="998"/>
      <c r="AU74" s="998">
        <v>0</v>
      </c>
      <c r="AV74" s="998"/>
      <c r="AW74" s="998"/>
      <c r="AX74" s="998"/>
      <c r="AY74" s="998"/>
      <c r="AZ74" s="999"/>
      <c r="BA74" s="999"/>
      <c r="BB74" s="999"/>
      <c r="BC74" s="999"/>
      <c r="BD74" s="1000"/>
      <c r="BE74" s="121"/>
      <c r="BF74" s="121"/>
      <c r="BG74" s="121"/>
      <c r="BH74" s="121"/>
      <c r="BI74" s="121"/>
      <c r="BJ74" s="121"/>
      <c r="BK74" s="121"/>
      <c r="BL74" s="121"/>
      <c r="BM74" s="121"/>
      <c r="BN74" s="121"/>
      <c r="BO74" s="121"/>
      <c r="BP74" s="121"/>
      <c r="BQ74" s="118">
        <v>68</v>
      </c>
      <c r="BR74" s="12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102"/>
    </row>
    <row r="75" spans="1:131" s="103" customFormat="1" ht="26.25" customHeight="1" x14ac:dyDescent="0.15">
      <c r="A75" s="117">
        <v>8</v>
      </c>
      <c r="B75" s="1001" t="s">
        <v>352</v>
      </c>
      <c r="C75" s="1002"/>
      <c r="D75" s="1002"/>
      <c r="E75" s="1002"/>
      <c r="F75" s="1002"/>
      <c r="G75" s="1002"/>
      <c r="H75" s="1002"/>
      <c r="I75" s="1002"/>
      <c r="J75" s="1002"/>
      <c r="K75" s="1002"/>
      <c r="L75" s="1002"/>
      <c r="M75" s="1002"/>
      <c r="N75" s="1002"/>
      <c r="O75" s="1002"/>
      <c r="P75" s="1003"/>
      <c r="Q75" s="1005">
        <v>250285</v>
      </c>
      <c r="R75" s="1006"/>
      <c r="S75" s="1006"/>
      <c r="T75" s="1006"/>
      <c r="U75" s="1007"/>
      <c r="V75" s="1008">
        <v>238827</v>
      </c>
      <c r="W75" s="1006"/>
      <c r="X75" s="1006"/>
      <c r="Y75" s="1006"/>
      <c r="Z75" s="1007"/>
      <c r="AA75" s="1008">
        <v>11458</v>
      </c>
      <c r="AB75" s="1006"/>
      <c r="AC75" s="1006"/>
      <c r="AD75" s="1006"/>
      <c r="AE75" s="1007"/>
      <c r="AF75" s="1008">
        <v>11458</v>
      </c>
      <c r="AG75" s="1006"/>
      <c r="AH75" s="1006"/>
      <c r="AI75" s="1006"/>
      <c r="AJ75" s="1007"/>
      <c r="AK75" s="1008">
        <v>608</v>
      </c>
      <c r="AL75" s="1006"/>
      <c r="AM75" s="1006"/>
      <c r="AN75" s="1006"/>
      <c r="AO75" s="1007"/>
      <c r="AP75" s="1008">
        <v>0</v>
      </c>
      <c r="AQ75" s="1006"/>
      <c r="AR75" s="1006"/>
      <c r="AS75" s="1006"/>
      <c r="AT75" s="1007"/>
      <c r="AU75" s="1008">
        <v>0</v>
      </c>
      <c r="AV75" s="1006"/>
      <c r="AW75" s="1006"/>
      <c r="AX75" s="1006"/>
      <c r="AY75" s="1007"/>
      <c r="AZ75" s="999"/>
      <c r="BA75" s="999"/>
      <c r="BB75" s="999"/>
      <c r="BC75" s="999"/>
      <c r="BD75" s="1000"/>
      <c r="BE75" s="121"/>
      <c r="BF75" s="121"/>
      <c r="BG75" s="121"/>
      <c r="BH75" s="121"/>
      <c r="BI75" s="121"/>
      <c r="BJ75" s="121"/>
      <c r="BK75" s="121"/>
      <c r="BL75" s="121"/>
      <c r="BM75" s="121"/>
      <c r="BN75" s="121"/>
      <c r="BO75" s="121"/>
      <c r="BP75" s="121"/>
      <c r="BQ75" s="118">
        <v>69</v>
      </c>
      <c r="BR75" s="12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102"/>
    </row>
    <row r="76" spans="1:131" s="103" customFormat="1" ht="26.25" customHeight="1" x14ac:dyDescent="0.15">
      <c r="A76" s="117">
        <v>9</v>
      </c>
      <c r="B76" s="1001" t="s">
        <v>353</v>
      </c>
      <c r="C76" s="1002"/>
      <c r="D76" s="1002"/>
      <c r="E76" s="1002"/>
      <c r="F76" s="1002"/>
      <c r="G76" s="1002"/>
      <c r="H76" s="1002"/>
      <c r="I76" s="1002"/>
      <c r="J76" s="1002"/>
      <c r="K76" s="1002"/>
      <c r="L76" s="1002"/>
      <c r="M76" s="1002"/>
      <c r="N76" s="1002"/>
      <c r="O76" s="1002"/>
      <c r="P76" s="1003"/>
      <c r="Q76" s="1005">
        <v>10004</v>
      </c>
      <c r="R76" s="1006"/>
      <c r="S76" s="1006"/>
      <c r="T76" s="1006"/>
      <c r="U76" s="1007"/>
      <c r="V76" s="1008">
        <v>9478</v>
      </c>
      <c r="W76" s="1006"/>
      <c r="X76" s="1006"/>
      <c r="Y76" s="1006"/>
      <c r="Z76" s="1007"/>
      <c r="AA76" s="1008">
        <v>526</v>
      </c>
      <c r="AB76" s="1006"/>
      <c r="AC76" s="1006"/>
      <c r="AD76" s="1006"/>
      <c r="AE76" s="1007"/>
      <c r="AF76" s="1008">
        <v>0</v>
      </c>
      <c r="AG76" s="1006"/>
      <c r="AH76" s="1006"/>
      <c r="AI76" s="1006"/>
      <c r="AJ76" s="1007"/>
      <c r="AK76" s="1008">
        <v>15</v>
      </c>
      <c r="AL76" s="1006"/>
      <c r="AM76" s="1006"/>
      <c r="AN76" s="1006"/>
      <c r="AO76" s="1007"/>
      <c r="AP76" s="1008">
        <v>0</v>
      </c>
      <c r="AQ76" s="1006"/>
      <c r="AR76" s="1006"/>
      <c r="AS76" s="1006"/>
      <c r="AT76" s="1007"/>
      <c r="AU76" s="1008">
        <v>0</v>
      </c>
      <c r="AV76" s="1006"/>
      <c r="AW76" s="1006"/>
      <c r="AX76" s="1006"/>
      <c r="AY76" s="1007"/>
      <c r="AZ76" s="999"/>
      <c r="BA76" s="999"/>
      <c r="BB76" s="999"/>
      <c r="BC76" s="999"/>
      <c r="BD76" s="1000"/>
      <c r="BE76" s="121"/>
      <c r="BF76" s="121"/>
      <c r="BG76" s="121"/>
      <c r="BH76" s="121"/>
      <c r="BI76" s="121"/>
      <c r="BJ76" s="121"/>
      <c r="BK76" s="121"/>
      <c r="BL76" s="121"/>
      <c r="BM76" s="121"/>
      <c r="BN76" s="121"/>
      <c r="BO76" s="121"/>
      <c r="BP76" s="121"/>
      <c r="BQ76" s="118">
        <v>70</v>
      </c>
      <c r="BR76" s="12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102"/>
    </row>
    <row r="77" spans="1:131" s="103" customFormat="1" ht="26.25" customHeight="1" x14ac:dyDescent="0.15">
      <c r="A77" s="117">
        <v>10</v>
      </c>
      <c r="B77" s="1001" t="s">
        <v>354</v>
      </c>
      <c r="C77" s="1002"/>
      <c r="D77" s="1002"/>
      <c r="E77" s="1002"/>
      <c r="F77" s="1002"/>
      <c r="G77" s="1002"/>
      <c r="H77" s="1002"/>
      <c r="I77" s="1002"/>
      <c r="J77" s="1002"/>
      <c r="K77" s="1002"/>
      <c r="L77" s="1002"/>
      <c r="M77" s="1002"/>
      <c r="N77" s="1002"/>
      <c r="O77" s="1002"/>
      <c r="P77" s="1003"/>
      <c r="Q77" s="1005">
        <v>1564</v>
      </c>
      <c r="R77" s="1006"/>
      <c r="S77" s="1006"/>
      <c r="T77" s="1006"/>
      <c r="U77" s="1007"/>
      <c r="V77" s="1008">
        <v>1563</v>
      </c>
      <c r="W77" s="1006"/>
      <c r="X77" s="1006"/>
      <c r="Y77" s="1006"/>
      <c r="Z77" s="1007"/>
      <c r="AA77" s="1008">
        <v>1</v>
      </c>
      <c r="AB77" s="1006"/>
      <c r="AC77" s="1006"/>
      <c r="AD77" s="1006"/>
      <c r="AE77" s="1007"/>
      <c r="AF77" s="1008">
        <v>0</v>
      </c>
      <c r="AG77" s="1006"/>
      <c r="AH77" s="1006"/>
      <c r="AI77" s="1006"/>
      <c r="AJ77" s="1007"/>
      <c r="AK77" s="1008">
        <v>0</v>
      </c>
      <c r="AL77" s="1006"/>
      <c r="AM77" s="1006"/>
      <c r="AN77" s="1006"/>
      <c r="AO77" s="1007"/>
      <c r="AP77" s="1008">
        <v>0</v>
      </c>
      <c r="AQ77" s="1006"/>
      <c r="AR77" s="1006"/>
      <c r="AS77" s="1006"/>
      <c r="AT77" s="1007"/>
      <c r="AU77" s="1008">
        <v>0</v>
      </c>
      <c r="AV77" s="1006"/>
      <c r="AW77" s="1006"/>
      <c r="AX77" s="1006"/>
      <c r="AY77" s="1007"/>
      <c r="AZ77" s="999"/>
      <c r="BA77" s="999"/>
      <c r="BB77" s="999"/>
      <c r="BC77" s="999"/>
      <c r="BD77" s="1000"/>
      <c r="BE77" s="121"/>
      <c r="BF77" s="121"/>
      <c r="BG77" s="121"/>
      <c r="BH77" s="121"/>
      <c r="BI77" s="121"/>
      <c r="BJ77" s="121"/>
      <c r="BK77" s="121"/>
      <c r="BL77" s="121"/>
      <c r="BM77" s="121"/>
      <c r="BN77" s="121"/>
      <c r="BO77" s="121"/>
      <c r="BP77" s="121"/>
      <c r="BQ77" s="118">
        <v>71</v>
      </c>
      <c r="BR77" s="12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102"/>
    </row>
    <row r="78" spans="1:131" s="103" customFormat="1" ht="26.25" customHeight="1" x14ac:dyDescent="0.15">
      <c r="A78" s="117">
        <v>11</v>
      </c>
      <c r="B78" s="1001" t="s">
        <v>355</v>
      </c>
      <c r="C78" s="1002"/>
      <c r="D78" s="1002"/>
      <c r="E78" s="1002"/>
      <c r="F78" s="1002"/>
      <c r="G78" s="1002"/>
      <c r="H78" s="1002"/>
      <c r="I78" s="1002"/>
      <c r="J78" s="1002"/>
      <c r="K78" s="1002"/>
      <c r="L78" s="1002"/>
      <c r="M78" s="1002"/>
      <c r="N78" s="1002"/>
      <c r="O78" s="1002"/>
      <c r="P78" s="1003"/>
      <c r="Q78" s="1004">
        <v>1</v>
      </c>
      <c r="R78" s="998"/>
      <c r="S78" s="998"/>
      <c r="T78" s="998"/>
      <c r="U78" s="998"/>
      <c r="V78" s="998">
        <v>0</v>
      </c>
      <c r="W78" s="998"/>
      <c r="X78" s="998"/>
      <c r="Y78" s="998"/>
      <c r="Z78" s="998"/>
      <c r="AA78" s="998">
        <v>1</v>
      </c>
      <c r="AB78" s="998"/>
      <c r="AC78" s="998"/>
      <c r="AD78" s="998"/>
      <c r="AE78" s="998"/>
      <c r="AF78" s="998">
        <v>0</v>
      </c>
      <c r="AG78" s="998"/>
      <c r="AH78" s="998"/>
      <c r="AI78" s="998"/>
      <c r="AJ78" s="998"/>
      <c r="AK78" s="998">
        <v>0</v>
      </c>
      <c r="AL78" s="998"/>
      <c r="AM78" s="998"/>
      <c r="AN78" s="998"/>
      <c r="AO78" s="998"/>
      <c r="AP78" s="998">
        <v>0</v>
      </c>
      <c r="AQ78" s="998"/>
      <c r="AR78" s="998"/>
      <c r="AS78" s="998"/>
      <c r="AT78" s="998"/>
      <c r="AU78" s="998">
        <v>0</v>
      </c>
      <c r="AV78" s="998"/>
      <c r="AW78" s="998"/>
      <c r="AX78" s="998"/>
      <c r="AY78" s="998"/>
      <c r="AZ78" s="999"/>
      <c r="BA78" s="999"/>
      <c r="BB78" s="999"/>
      <c r="BC78" s="999"/>
      <c r="BD78" s="1000"/>
      <c r="BE78" s="121"/>
      <c r="BF78" s="121"/>
      <c r="BG78" s="121"/>
      <c r="BH78" s="121"/>
      <c r="BI78" s="121"/>
      <c r="BJ78" s="124"/>
      <c r="BK78" s="124"/>
      <c r="BL78" s="124"/>
      <c r="BM78" s="124"/>
      <c r="BN78" s="124"/>
      <c r="BO78" s="121"/>
      <c r="BP78" s="121"/>
      <c r="BQ78" s="118">
        <v>72</v>
      </c>
      <c r="BR78" s="12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102"/>
    </row>
    <row r="79" spans="1:131" s="103" customFormat="1" ht="26.25" customHeight="1" x14ac:dyDescent="0.15">
      <c r="A79" s="117">
        <v>12</v>
      </c>
      <c r="B79" s="1001" t="s">
        <v>356</v>
      </c>
      <c r="C79" s="1002"/>
      <c r="D79" s="1002"/>
      <c r="E79" s="1002"/>
      <c r="F79" s="1002"/>
      <c r="G79" s="1002"/>
      <c r="H79" s="1002"/>
      <c r="I79" s="1002"/>
      <c r="J79" s="1002"/>
      <c r="K79" s="1002"/>
      <c r="L79" s="1002"/>
      <c r="M79" s="1002"/>
      <c r="N79" s="1002"/>
      <c r="O79" s="1002"/>
      <c r="P79" s="1003"/>
      <c r="Q79" s="1004">
        <v>41</v>
      </c>
      <c r="R79" s="998"/>
      <c r="S79" s="998"/>
      <c r="T79" s="998"/>
      <c r="U79" s="998"/>
      <c r="V79" s="998">
        <v>35</v>
      </c>
      <c r="W79" s="998"/>
      <c r="X79" s="998"/>
      <c r="Y79" s="998"/>
      <c r="Z79" s="998"/>
      <c r="AA79" s="998">
        <v>6</v>
      </c>
      <c r="AB79" s="998"/>
      <c r="AC79" s="998"/>
      <c r="AD79" s="998"/>
      <c r="AE79" s="998"/>
      <c r="AF79" s="998">
        <v>0</v>
      </c>
      <c r="AG79" s="998"/>
      <c r="AH79" s="998"/>
      <c r="AI79" s="998"/>
      <c r="AJ79" s="998"/>
      <c r="AK79" s="998">
        <v>0</v>
      </c>
      <c r="AL79" s="998"/>
      <c r="AM79" s="998"/>
      <c r="AN79" s="998"/>
      <c r="AO79" s="998"/>
      <c r="AP79" s="998">
        <v>0</v>
      </c>
      <c r="AQ79" s="998"/>
      <c r="AR79" s="998"/>
      <c r="AS79" s="998"/>
      <c r="AT79" s="998"/>
      <c r="AU79" s="998">
        <v>0</v>
      </c>
      <c r="AV79" s="998"/>
      <c r="AW79" s="998"/>
      <c r="AX79" s="998"/>
      <c r="AY79" s="998"/>
      <c r="AZ79" s="999"/>
      <c r="BA79" s="999"/>
      <c r="BB79" s="999"/>
      <c r="BC79" s="999"/>
      <c r="BD79" s="1000"/>
      <c r="BE79" s="121"/>
      <c r="BF79" s="121"/>
      <c r="BG79" s="121"/>
      <c r="BH79" s="121"/>
      <c r="BI79" s="121"/>
      <c r="BJ79" s="124"/>
      <c r="BK79" s="124"/>
      <c r="BL79" s="124"/>
      <c r="BM79" s="124"/>
      <c r="BN79" s="124"/>
      <c r="BO79" s="121"/>
      <c r="BP79" s="121"/>
      <c r="BQ79" s="118">
        <v>73</v>
      </c>
      <c r="BR79" s="12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102"/>
    </row>
    <row r="80" spans="1:131" s="103" customFormat="1" ht="26.25" customHeight="1" x14ac:dyDescent="0.15">
      <c r="A80" s="117">
        <v>13</v>
      </c>
      <c r="B80" s="1001" t="s">
        <v>357</v>
      </c>
      <c r="C80" s="1002"/>
      <c r="D80" s="1002"/>
      <c r="E80" s="1002"/>
      <c r="F80" s="1002"/>
      <c r="G80" s="1002"/>
      <c r="H80" s="1002"/>
      <c r="I80" s="1002"/>
      <c r="J80" s="1002"/>
      <c r="K80" s="1002"/>
      <c r="L80" s="1002"/>
      <c r="M80" s="1002"/>
      <c r="N80" s="1002"/>
      <c r="O80" s="1002"/>
      <c r="P80" s="1003"/>
      <c r="Q80" s="1004">
        <v>42</v>
      </c>
      <c r="R80" s="998"/>
      <c r="S80" s="998"/>
      <c r="T80" s="998"/>
      <c r="U80" s="998"/>
      <c r="V80" s="998">
        <v>39</v>
      </c>
      <c r="W80" s="998"/>
      <c r="X80" s="998"/>
      <c r="Y80" s="998"/>
      <c r="Z80" s="998"/>
      <c r="AA80" s="998">
        <v>3</v>
      </c>
      <c r="AB80" s="998"/>
      <c r="AC80" s="998"/>
      <c r="AD80" s="998"/>
      <c r="AE80" s="998"/>
      <c r="AF80" s="998">
        <v>0</v>
      </c>
      <c r="AG80" s="998"/>
      <c r="AH80" s="998"/>
      <c r="AI80" s="998"/>
      <c r="AJ80" s="998"/>
      <c r="AK80" s="998">
        <v>0</v>
      </c>
      <c r="AL80" s="998"/>
      <c r="AM80" s="998"/>
      <c r="AN80" s="998"/>
      <c r="AO80" s="998"/>
      <c r="AP80" s="998">
        <v>0</v>
      </c>
      <c r="AQ80" s="998"/>
      <c r="AR80" s="998"/>
      <c r="AS80" s="998"/>
      <c r="AT80" s="998"/>
      <c r="AU80" s="998">
        <v>0</v>
      </c>
      <c r="AV80" s="998"/>
      <c r="AW80" s="998"/>
      <c r="AX80" s="998"/>
      <c r="AY80" s="998"/>
      <c r="AZ80" s="999"/>
      <c r="BA80" s="999"/>
      <c r="BB80" s="999"/>
      <c r="BC80" s="999"/>
      <c r="BD80" s="1000"/>
      <c r="BE80" s="121"/>
      <c r="BF80" s="121"/>
      <c r="BG80" s="121"/>
      <c r="BH80" s="121"/>
      <c r="BI80" s="121"/>
      <c r="BJ80" s="121"/>
      <c r="BK80" s="121"/>
      <c r="BL80" s="121"/>
      <c r="BM80" s="121"/>
      <c r="BN80" s="121"/>
      <c r="BO80" s="121"/>
      <c r="BP80" s="121"/>
      <c r="BQ80" s="118">
        <v>74</v>
      </c>
      <c r="BR80" s="12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102"/>
    </row>
    <row r="81" spans="1:131" s="103" customFormat="1" ht="26.25" customHeight="1" x14ac:dyDescent="0.15">
      <c r="A81" s="11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121"/>
      <c r="BF81" s="121"/>
      <c r="BG81" s="121"/>
      <c r="BH81" s="121"/>
      <c r="BI81" s="121"/>
      <c r="BJ81" s="121"/>
      <c r="BK81" s="121"/>
      <c r="BL81" s="121"/>
      <c r="BM81" s="121"/>
      <c r="BN81" s="121"/>
      <c r="BO81" s="121"/>
      <c r="BP81" s="121"/>
      <c r="BQ81" s="118">
        <v>75</v>
      </c>
      <c r="BR81" s="12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102"/>
    </row>
    <row r="82" spans="1:131" s="103" customFormat="1" ht="26.25" customHeight="1" x14ac:dyDescent="0.15">
      <c r="A82" s="11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121"/>
      <c r="BF82" s="121"/>
      <c r="BG82" s="121"/>
      <c r="BH82" s="121"/>
      <c r="BI82" s="121"/>
      <c r="BJ82" s="121"/>
      <c r="BK82" s="121"/>
      <c r="BL82" s="121"/>
      <c r="BM82" s="121"/>
      <c r="BN82" s="121"/>
      <c r="BO82" s="121"/>
      <c r="BP82" s="121"/>
      <c r="BQ82" s="118">
        <v>76</v>
      </c>
      <c r="BR82" s="12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102"/>
    </row>
    <row r="83" spans="1:131" s="103" customFormat="1" ht="26.25" customHeight="1" x14ac:dyDescent="0.15">
      <c r="A83" s="11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121"/>
      <c r="BF83" s="121"/>
      <c r="BG83" s="121"/>
      <c r="BH83" s="121"/>
      <c r="BI83" s="121"/>
      <c r="BJ83" s="121"/>
      <c r="BK83" s="121"/>
      <c r="BL83" s="121"/>
      <c r="BM83" s="121"/>
      <c r="BN83" s="121"/>
      <c r="BO83" s="121"/>
      <c r="BP83" s="121"/>
      <c r="BQ83" s="118">
        <v>77</v>
      </c>
      <c r="BR83" s="12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102"/>
    </row>
    <row r="84" spans="1:131" s="103" customFormat="1" ht="26.25" customHeight="1" x14ac:dyDescent="0.15">
      <c r="A84" s="11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121"/>
      <c r="BF84" s="121"/>
      <c r="BG84" s="121"/>
      <c r="BH84" s="121"/>
      <c r="BI84" s="121"/>
      <c r="BJ84" s="121"/>
      <c r="BK84" s="121"/>
      <c r="BL84" s="121"/>
      <c r="BM84" s="121"/>
      <c r="BN84" s="121"/>
      <c r="BO84" s="121"/>
      <c r="BP84" s="121"/>
      <c r="BQ84" s="118">
        <v>78</v>
      </c>
      <c r="BR84" s="12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102"/>
    </row>
    <row r="85" spans="1:131" s="103" customFormat="1" ht="26.25" customHeight="1" x14ac:dyDescent="0.15">
      <c r="A85" s="11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121"/>
      <c r="BF85" s="121"/>
      <c r="BG85" s="121"/>
      <c r="BH85" s="121"/>
      <c r="BI85" s="121"/>
      <c r="BJ85" s="121"/>
      <c r="BK85" s="121"/>
      <c r="BL85" s="121"/>
      <c r="BM85" s="121"/>
      <c r="BN85" s="121"/>
      <c r="BO85" s="121"/>
      <c r="BP85" s="121"/>
      <c r="BQ85" s="118">
        <v>79</v>
      </c>
      <c r="BR85" s="12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102"/>
    </row>
    <row r="86" spans="1:131" s="103" customFormat="1" ht="26.25" customHeight="1" x14ac:dyDescent="0.15">
      <c r="A86" s="11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121"/>
      <c r="BF86" s="121"/>
      <c r="BG86" s="121"/>
      <c r="BH86" s="121"/>
      <c r="BI86" s="121"/>
      <c r="BJ86" s="121"/>
      <c r="BK86" s="121"/>
      <c r="BL86" s="121"/>
      <c r="BM86" s="121"/>
      <c r="BN86" s="121"/>
      <c r="BO86" s="121"/>
      <c r="BP86" s="121"/>
      <c r="BQ86" s="118">
        <v>80</v>
      </c>
      <c r="BR86" s="12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102"/>
    </row>
    <row r="87" spans="1:131" s="103" customFormat="1" ht="26.25" customHeight="1" x14ac:dyDescent="0.15">
      <c r="A87" s="12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121"/>
      <c r="BF87" s="121"/>
      <c r="BG87" s="121"/>
      <c r="BH87" s="121"/>
      <c r="BI87" s="121"/>
      <c r="BJ87" s="121"/>
      <c r="BK87" s="121"/>
      <c r="BL87" s="121"/>
      <c r="BM87" s="121"/>
      <c r="BN87" s="121"/>
      <c r="BO87" s="121"/>
      <c r="BP87" s="121"/>
      <c r="BQ87" s="118">
        <v>81</v>
      </c>
      <c r="BR87" s="12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102"/>
    </row>
    <row r="88" spans="1:131" s="103" customFormat="1" ht="26.25" customHeight="1" thickBot="1" x14ac:dyDescent="0.2">
      <c r="A88" s="120" t="s">
        <v>321</v>
      </c>
      <c r="B88" s="971" t="s">
        <v>358</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v>18338</v>
      </c>
      <c r="AG88" s="986"/>
      <c r="AH88" s="986"/>
      <c r="AI88" s="986"/>
      <c r="AJ88" s="986"/>
      <c r="AK88" s="990"/>
      <c r="AL88" s="990"/>
      <c r="AM88" s="990"/>
      <c r="AN88" s="990"/>
      <c r="AO88" s="990"/>
      <c r="AP88" s="986">
        <v>8218</v>
      </c>
      <c r="AQ88" s="986"/>
      <c r="AR88" s="986"/>
      <c r="AS88" s="986"/>
      <c r="AT88" s="986"/>
      <c r="AU88" s="986">
        <v>903</v>
      </c>
      <c r="AV88" s="986"/>
      <c r="AW88" s="986"/>
      <c r="AX88" s="986"/>
      <c r="AY88" s="986"/>
      <c r="AZ88" s="987"/>
      <c r="BA88" s="987"/>
      <c r="BB88" s="987"/>
      <c r="BC88" s="987"/>
      <c r="BD88" s="988"/>
      <c r="BE88" s="121"/>
      <c r="BF88" s="121"/>
      <c r="BG88" s="121"/>
      <c r="BH88" s="121"/>
      <c r="BI88" s="121"/>
      <c r="BJ88" s="121"/>
      <c r="BK88" s="121"/>
      <c r="BL88" s="121"/>
      <c r="BM88" s="121"/>
      <c r="BN88" s="121"/>
      <c r="BO88" s="121"/>
      <c r="BP88" s="121"/>
      <c r="BQ88" s="118">
        <v>82</v>
      </c>
      <c r="BR88" s="12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102"/>
    </row>
    <row r="89" spans="1:131" s="103" customFormat="1" ht="26.25" hidden="1" customHeight="1" x14ac:dyDescent="0.15">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83</v>
      </c>
      <c r="BR89" s="12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102"/>
    </row>
    <row r="90" spans="1:131" s="103" customFormat="1" ht="26.25" hidden="1" customHeight="1" x14ac:dyDescent="0.15">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84</v>
      </c>
      <c r="BR90" s="12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102"/>
    </row>
    <row r="91" spans="1:131" s="103" customFormat="1" ht="26.25" hidden="1" customHeight="1" x14ac:dyDescent="0.15">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85</v>
      </c>
      <c r="BR91" s="12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102"/>
    </row>
    <row r="92" spans="1:131" s="103" customFormat="1" ht="26.25" hidden="1" customHeight="1" x14ac:dyDescent="0.15">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86</v>
      </c>
      <c r="BR92" s="12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102"/>
    </row>
    <row r="93" spans="1:131" s="103" customFormat="1" ht="26.25" hidden="1" customHeight="1" x14ac:dyDescent="0.15">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87</v>
      </c>
      <c r="BR93" s="12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102"/>
    </row>
    <row r="94" spans="1:131" s="103" customFormat="1" ht="26.25" hidden="1" customHeight="1" x14ac:dyDescent="0.15">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88</v>
      </c>
      <c r="BR94" s="12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102"/>
    </row>
    <row r="95" spans="1:131" s="103" customFormat="1" ht="26.25" hidden="1" customHeight="1" x14ac:dyDescent="0.15">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89</v>
      </c>
      <c r="BR95" s="12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102"/>
    </row>
    <row r="96" spans="1:131" s="103" customFormat="1" ht="26.25" hidden="1" customHeight="1" x14ac:dyDescent="0.15">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90</v>
      </c>
      <c r="BR96" s="12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102"/>
    </row>
    <row r="97" spans="1:131" s="103" customFormat="1" ht="26.25" hidden="1" customHeight="1" x14ac:dyDescent="0.15">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91</v>
      </c>
      <c r="BR97" s="12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102"/>
    </row>
    <row r="98" spans="1:131" s="103" customFormat="1" ht="26.25" hidden="1" customHeight="1" x14ac:dyDescent="0.15">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92</v>
      </c>
      <c r="BR98" s="12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102"/>
    </row>
    <row r="99" spans="1:131" s="103" customFormat="1" ht="26.25" hidden="1" customHeight="1" x14ac:dyDescent="0.15">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93</v>
      </c>
      <c r="BR99" s="12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102"/>
    </row>
    <row r="100" spans="1:131" s="103" customFormat="1" ht="26.25" hidden="1" customHeight="1" x14ac:dyDescent="0.15">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94</v>
      </c>
      <c r="BR100" s="12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102"/>
    </row>
    <row r="101" spans="1:131" s="103" customFormat="1" ht="26.25" hidden="1" customHeight="1" x14ac:dyDescent="0.15">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95</v>
      </c>
      <c r="BR101" s="12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102"/>
    </row>
    <row r="102" spans="1:131" s="103" customFormat="1" ht="26.25" customHeight="1" thickBot="1" x14ac:dyDescent="0.2">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321</v>
      </c>
      <c r="BR102" s="971" t="s">
        <v>359</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v>34</v>
      </c>
      <c r="CS102" s="978"/>
      <c r="CT102" s="978"/>
      <c r="CU102" s="978"/>
      <c r="CV102" s="979"/>
      <c r="CW102" s="977">
        <v>14</v>
      </c>
      <c r="CX102" s="978"/>
      <c r="CY102" s="978"/>
      <c r="CZ102" s="978"/>
      <c r="DA102" s="979"/>
      <c r="DB102" s="977">
        <v>0</v>
      </c>
      <c r="DC102" s="978"/>
      <c r="DD102" s="978"/>
      <c r="DE102" s="978"/>
      <c r="DF102" s="979"/>
      <c r="DG102" s="977">
        <v>241</v>
      </c>
      <c r="DH102" s="978"/>
      <c r="DI102" s="978"/>
      <c r="DJ102" s="978"/>
      <c r="DK102" s="979"/>
      <c r="DL102" s="977">
        <v>0</v>
      </c>
      <c r="DM102" s="978"/>
      <c r="DN102" s="978"/>
      <c r="DO102" s="978"/>
      <c r="DP102" s="979"/>
      <c r="DQ102" s="977">
        <v>241</v>
      </c>
      <c r="DR102" s="978"/>
      <c r="DS102" s="978"/>
      <c r="DT102" s="978"/>
      <c r="DU102" s="979"/>
      <c r="DV102" s="960"/>
      <c r="DW102" s="961"/>
      <c r="DX102" s="961"/>
      <c r="DY102" s="961"/>
      <c r="DZ102" s="962"/>
      <c r="EA102" s="102"/>
    </row>
    <row r="103" spans="1:131" s="103" customFormat="1" ht="26.25" customHeight="1" x14ac:dyDescent="0.15">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3" t="s">
        <v>360</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102"/>
    </row>
    <row r="104" spans="1:131" s="103" customFormat="1" ht="26.25" customHeight="1" x14ac:dyDescent="0.15">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4" t="s">
        <v>361</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102"/>
    </row>
    <row r="105" spans="1:131" s="103" customFormat="1" ht="11.25" customHeight="1" x14ac:dyDescent="0.15">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15">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
      <c r="A107" s="131" t="s">
        <v>362</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363</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15">
      <c r="A108" s="965" t="s">
        <v>364</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365</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102" customFormat="1" ht="26.25" customHeight="1" x14ac:dyDescent="0.15">
      <c r="A109" s="920" t="s">
        <v>366</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367</v>
      </c>
      <c r="AB109" s="921"/>
      <c r="AC109" s="921"/>
      <c r="AD109" s="921"/>
      <c r="AE109" s="922"/>
      <c r="AF109" s="923" t="s">
        <v>237</v>
      </c>
      <c r="AG109" s="921"/>
      <c r="AH109" s="921"/>
      <c r="AI109" s="921"/>
      <c r="AJ109" s="922"/>
      <c r="AK109" s="923" t="s">
        <v>236</v>
      </c>
      <c r="AL109" s="921"/>
      <c r="AM109" s="921"/>
      <c r="AN109" s="921"/>
      <c r="AO109" s="922"/>
      <c r="AP109" s="923" t="s">
        <v>368</v>
      </c>
      <c r="AQ109" s="921"/>
      <c r="AR109" s="921"/>
      <c r="AS109" s="921"/>
      <c r="AT109" s="952"/>
      <c r="AU109" s="920" t="s">
        <v>366</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367</v>
      </c>
      <c r="BR109" s="921"/>
      <c r="BS109" s="921"/>
      <c r="BT109" s="921"/>
      <c r="BU109" s="922"/>
      <c r="BV109" s="923" t="s">
        <v>237</v>
      </c>
      <c r="BW109" s="921"/>
      <c r="BX109" s="921"/>
      <c r="BY109" s="921"/>
      <c r="BZ109" s="922"/>
      <c r="CA109" s="923" t="s">
        <v>236</v>
      </c>
      <c r="CB109" s="921"/>
      <c r="CC109" s="921"/>
      <c r="CD109" s="921"/>
      <c r="CE109" s="922"/>
      <c r="CF109" s="959" t="s">
        <v>368</v>
      </c>
      <c r="CG109" s="959"/>
      <c r="CH109" s="959"/>
      <c r="CI109" s="959"/>
      <c r="CJ109" s="959"/>
      <c r="CK109" s="923" t="s">
        <v>369</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367</v>
      </c>
      <c r="DH109" s="921"/>
      <c r="DI109" s="921"/>
      <c r="DJ109" s="921"/>
      <c r="DK109" s="922"/>
      <c r="DL109" s="923" t="s">
        <v>237</v>
      </c>
      <c r="DM109" s="921"/>
      <c r="DN109" s="921"/>
      <c r="DO109" s="921"/>
      <c r="DP109" s="922"/>
      <c r="DQ109" s="923" t="s">
        <v>236</v>
      </c>
      <c r="DR109" s="921"/>
      <c r="DS109" s="921"/>
      <c r="DT109" s="921"/>
      <c r="DU109" s="922"/>
      <c r="DV109" s="923" t="s">
        <v>368</v>
      </c>
      <c r="DW109" s="921"/>
      <c r="DX109" s="921"/>
      <c r="DY109" s="921"/>
      <c r="DZ109" s="952"/>
    </row>
    <row r="110" spans="1:131" s="102" customFormat="1" ht="26.25" customHeight="1" x14ac:dyDescent="0.15">
      <c r="A110" s="823" t="s">
        <v>370</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13">
        <v>419772</v>
      </c>
      <c r="AB110" s="914"/>
      <c r="AC110" s="914"/>
      <c r="AD110" s="914"/>
      <c r="AE110" s="915"/>
      <c r="AF110" s="916">
        <v>430353</v>
      </c>
      <c r="AG110" s="914"/>
      <c r="AH110" s="914"/>
      <c r="AI110" s="914"/>
      <c r="AJ110" s="915"/>
      <c r="AK110" s="916">
        <v>432323</v>
      </c>
      <c r="AL110" s="914"/>
      <c r="AM110" s="914"/>
      <c r="AN110" s="914"/>
      <c r="AO110" s="915"/>
      <c r="AP110" s="917">
        <v>14.2</v>
      </c>
      <c r="AQ110" s="918"/>
      <c r="AR110" s="918"/>
      <c r="AS110" s="918"/>
      <c r="AT110" s="919"/>
      <c r="AU110" s="953" t="s">
        <v>371</v>
      </c>
      <c r="AV110" s="954"/>
      <c r="AW110" s="954"/>
      <c r="AX110" s="954"/>
      <c r="AY110" s="954"/>
      <c r="AZ110" s="859" t="s">
        <v>372</v>
      </c>
      <c r="BA110" s="824"/>
      <c r="BB110" s="824"/>
      <c r="BC110" s="824"/>
      <c r="BD110" s="824"/>
      <c r="BE110" s="824"/>
      <c r="BF110" s="824"/>
      <c r="BG110" s="824"/>
      <c r="BH110" s="824"/>
      <c r="BI110" s="824"/>
      <c r="BJ110" s="824"/>
      <c r="BK110" s="824"/>
      <c r="BL110" s="824"/>
      <c r="BM110" s="824"/>
      <c r="BN110" s="824"/>
      <c r="BO110" s="824"/>
      <c r="BP110" s="825"/>
      <c r="BQ110" s="860">
        <v>4291313</v>
      </c>
      <c r="BR110" s="841"/>
      <c r="BS110" s="841"/>
      <c r="BT110" s="841"/>
      <c r="BU110" s="841"/>
      <c r="BV110" s="841">
        <v>4496762</v>
      </c>
      <c r="BW110" s="841"/>
      <c r="BX110" s="841"/>
      <c r="BY110" s="841"/>
      <c r="BZ110" s="841"/>
      <c r="CA110" s="841">
        <v>4423645</v>
      </c>
      <c r="CB110" s="841"/>
      <c r="CC110" s="841"/>
      <c r="CD110" s="841"/>
      <c r="CE110" s="841"/>
      <c r="CF110" s="885">
        <v>145</v>
      </c>
      <c r="CG110" s="886"/>
      <c r="CH110" s="886"/>
      <c r="CI110" s="886"/>
      <c r="CJ110" s="886"/>
      <c r="CK110" s="949" t="s">
        <v>373</v>
      </c>
      <c r="CL110" s="905"/>
      <c r="CM110" s="910" t="s">
        <v>374</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60" t="s">
        <v>65</v>
      </c>
      <c r="DH110" s="841"/>
      <c r="DI110" s="841"/>
      <c r="DJ110" s="841"/>
      <c r="DK110" s="841"/>
      <c r="DL110" s="841" t="s">
        <v>65</v>
      </c>
      <c r="DM110" s="841"/>
      <c r="DN110" s="841"/>
      <c r="DO110" s="841"/>
      <c r="DP110" s="841"/>
      <c r="DQ110" s="841" t="s">
        <v>65</v>
      </c>
      <c r="DR110" s="841"/>
      <c r="DS110" s="841"/>
      <c r="DT110" s="841"/>
      <c r="DU110" s="841"/>
      <c r="DV110" s="842" t="s">
        <v>65</v>
      </c>
      <c r="DW110" s="842"/>
      <c r="DX110" s="842"/>
      <c r="DY110" s="842"/>
      <c r="DZ110" s="843"/>
    </row>
    <row r="111" spans="1:131" s="102" customFormat="1" ht="26.25" customHeight="1" x14ac:dyDescent="0.15">
      <c r="A111" s="790" t="s">
        <v>375</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35" t="s">
        <v>65</v>
      </c>
      <c r="AB111" s="936"/>
      <c r="AC111" s="936"/>
      <c r="AD111" s="936"/>
      <c r="AE111" s="937"/>
      <c r="AF111" s="938" t="s">
        <v>65</v>
      </c>
      <c r="AG111" s="936"/>
      <c r="AH111" s="936"/>
      <c r="AI111" s="936"/>
      <c r="AJ111" s="937"/>
      <c r="AK111" s="938" t="s">
        <v>65</v>
      </c>
      <c r="AL111" s="936"/>
      <c r="AM111" s="936"/>
      <c r="AN111" s="936"/>
      <c r="AO111" s="937"/>
      <c r="AP111" s="939" t="s">
        <v>65</v>
      </c>
      <c r="AQ111" s="940"/>
      <c r="AR111" s="940"/>
      <c r="AS111" s="940"/>
      <c r="AT111" s="941"/>
      <c r="AU111" s="955"/>
      <c r="AV111" s="956"/>
      <c r="AW111" s="956"/>
      <c r="AX111" s="956"/>
      <c r="AY111" s="956"/>
      <c r="AZ111" s="831" t="s">
        <v>376</v>
      </c>
      <c r="BA111" s="766"/>
      <c r="BB111" s="766"/>
      <c r="BC111" s="766"/>
      <c r="BD111" s="766"/>
      <c r="BE111" s="766"/>
      <c r="BF111" s="766"/>
      <c r="BG111" s="766"/>
      <c r="BH111" s="766"/>
      <c r="BI111" s="766"/>
      <c r="BJ111" s="766"/>
      <c r="BK111" s="766"/>
      <c r="BL111" s="766"/>
      <c r="BM111" s="766"/>
      <c r="BN111" s="766"/>
      <c r="BO111" s="766"/>
      <c r="BP111" s="767"/>
      <c r="BQ111" s="832">
        <v>387880</v>
      </c>
      <c r="BR111" s="833"/>
      <c r="BS111" s="833"/>
      <c r="BT111" s="833"/>
      <c r="BU111" s="833"/>
      <c r="BV111" s="833">
        <v>352217</v>
      </c>
      <c r="BW111" s="833"/>
      <c r="BX111" s="833"/>
      <c r="BY111" s="833"/>
      <c r="BZ111" s="833"/>
      <c r="CA111" s="833">
        <v>264364</v>
      </c>
      <c r="CB111" s="833"/>
      <c r="CC111" s="833"/>
      <c r="CD111" s="833"/>
      <c r="CE111" s="833"/>
      <c r="CF111" s="894">
        <v>8.6999999999999993</v>
      </c>
      <c r="CG111" s="895"/>
      <c r="CH111" s="895"/>
      <c r="CI111" s="895"/>
      <c r="CJ111" s="895"/>
      <c r="CK111" s="950"/>
      <c r="CL111" s="907"/>
      <c r="CM111" s="844" t="s">
        <v>377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2" t="s">
        <v>65</v>
      </c>
      <c r="DH111" s="833"/>
      <c r="DI111" s="833"/>
      <c r="DJ111" s="833"/>
      <c r="DK111" s="833"/>
      <c r="DL111" s="833" t="s">
        <v>65</v>
      </c>
      <c r="DM111" s="833"/>
      <c r="DN111" s="833"/>
      <c r="DO111" s="833"/>
      <c r="DP111" s="833"/>
      <c r="DQ111" s="833" t="s">
        <v>65</v>
      </c>
      <c r="DR111" s="833"/>
      <c r="DS111" s="833"/>
      <c r="DT111" s="833"/>
      <c r="DU111" s="833"/>
      <c r="DV111" s="810" t="s">
        <v>65</v>
      </c>
      <c r="DW111" s="810"/>
      <c r="DX111" s="810"/>
      <c r="DY111" s="810"/>
      <c r="DZ111" s="811"/>
    </row>
    <row r="112" spans="1:131" s="102" customFormat="1" ht="26.25" customHeight="1" x14ac:dyDescent="0.15">
      <c r="A112" s="942" t="s">
        <v>378</v>
      </c>
      <c r="B112" s="943"/>
      <c r="C112" s="766" t="s">
        <v>379</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65</v>
      </c>
      <c r="AB112" s="796"/>
      <c r="AC112" s="796"/>
      <c r="AD112" s="796"/>
      <c r="AE112" s="797"/>
      <c r="AF112" s="798" t="s">
        <v>65</v>
      </c>
      <c r="AG112" s="796"/>
      <c r="AH112" s="796"/>
      <c r="AI112" s="796"/>
      <c r="AJ112" s="797"/>
      <c r="AK112" s="798" t="s">
        <v>65</v>
      </c>
      <c r="AL112" s="796"/>
      <c r="AM112" s="796"/>
      <c r="AN112" s="796"/>
      <c r="AO112" s="797"/>
      <c r="AP112" s="837" t="s">
        <v>65</v>
      </c>
      <c r="AQ112" s="838"/>
      <c r="AR112" s="838"/>
      <c r="AS112" s="838"/>
      <c r="AT112" s="839"/>
      <c r="AU112" s="955"/>
      <c r="AV112" s="956"/>
      <c r="AW112" s="956"/>
      <c r="AX112" s="956"/>
      <c r="AY112" s="956"/>
      <c r="AZ112" s="831" t="s">
        <v>380</v>
      </c>
      <c r="BA112" s="766"/>
      <c r="BB112" s="766"/>
      <c r="BC112" s="766"/>
      <c r="BD112" s="766"/>
      <c r="BE112" s="766"/>
      <c r="BF112" s="766"/>
      <c r="BG112" s="766"/>
      <c r="BH112" s="766"/>
      <c r="BI112" s="766"/>
      <c r="BJ112" s="766"/>
      <c r="BK112" s="766"/>
      <c r="BL112" s="766"/>
      <c r="BM112" s="766"/>
      <c r="BN112" s="766"/>
      <c r="BO112" s="766"/>
      <c r="BP112" s="767"/>
      <c r="BQ112" s="832">
        <v>1304643</v>
      </c>
      <c r="BR112" s="833"/>
      <c r="BS112" s="833"/>
      <c r="BT112" s="833"/>
      <c r="BU112" s="833"/>
      <c r="BV112" s="833">
        <v>1370282</v>
      </c>
      <c r="BW112" s="833"/>
      <c r="BX112" s="833"/>
      <c r="BY112" s="833"/>
      <c r="BZ112" s="833"/>
      <c r="CA112" s="833">
        <v>1343425</v>
      </c>
      <c r="CB112" s="833"/>
      <c r="CC112" s="833"/>
      <c r="CD112" s="833"/>
      <c r="CE112" s="833"/>
      <c r="CF112" s="894">
        <v>44</v>
      </c>
      <c r="CG112" s="895"/>
      <c r="CH112" s="895"/>
      <c r="CI112" s="895"/>
      <c r="CJ112" s="895"/>
      <c r="CK112" s="950"/>
      <c r="CL112" s="907"/>
      <c r="CM112" s="844" t="s">
        <v>381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2" t="s">
        <v>65</v>
      </c>
      <c r="DH112" s="833"/>
      <c r="DI112" s="833"/>
      <c r="DJ112" s="833"/>
      <c r="DK112" s="833"/>
      <c r="DL112" s="833" t="s">
        <v>65</v>
      </c>
      <c r="DM112" s="833"/>
      <c r="DN112" s="833"/>
      <c r="DO112" s="833"/>
      <c r="DP112" s="833"/>
      <c r="DQ112" s="833" t="s">
        <v>65</v>
      </c>
      <c r="DR112" s="833"/>
      <c r="DS112" s="833"/>
      <c r="DT112" s="833"/>
      <c r="DU112" s="833"/>
      <c r="DV112" s="810" t="s">
        <v>65</v>
      </c>
      <c r="DW112" s="810"/>
      <c r="DX112" s="810"/>
      <c r="DY112" s="810"/>
      <c r="DZ112" s="811"/>
    </row>
    <row r="113" spans="1:130" s="102" customFormat="1" ht="26.25" customHeight="1" x14ac:dyDescent="0.15">
      <c r="A113" s="944"/>
      <c r="B113" s="945"/>
      <c r="C113" s="766" t="s">
        <v>382</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5">
        <v>124298</v>
      </c>
      <c r="AB113" s="936"/>
      <c r="AC113" s="936"/>
      <c r="AD113" s="936"/>
      <c r="AE113" s="937"/>
      <c r="AF113" s="938">
        <v>130310</v>
      </c>
      <c r="AG113" s="936"/>
      <c r="AH113" s="936"/>
      <c r="AI113" s="936"/>
      <c r="AJ113" s="937"/>
      <c r="AK113" s="938">
        <v>132232</v>
      </c>
      <c r="AL113" s="936"/>
      <c r="AM113" s="936"/>
      <c r="AN113" s="936"/>
      <c r="AO113" s="937"/>
      <c r="AP113" s="939">
        <v>4.3</v>
      </c>
      <c r="AQ113" s="940"/>
      <c r="AR113" s="940"/>
      <c r="AS113" s="940"/>
      <c r="AT113" s="941"/>
      <c r="AU113" s="955"/>
      <c r="AV113" s="956"/>
      <c r="AW113" s="956"/>
      <c r="AX113" s="956"/>
      <c r="AY113" s="956"/>
      <c r="AZ113" s="831" t="s">
        <v>383</v>
      </c>
      <c r="BA113" s="766"/>
      <c r="BB113" s="766"/>
      <c r="BC113" s="766"/>
      <c r="BD113" s="766"/>
      <c r="BE113" s="766"/>
      <c r="BF113" s="766"/>
      <c r="BG113" s="766"/>
      <c r="BH113" s="766"/>
      <c r="BI113" s="766"/>
      <c r="BJ113" s="766"/>
      <c r="BK113" s="766"/>
      <c r="BL113" s="766"/>
      <c r="BM113" s="766"/>
      <c r="BN113" s="766"/>
      <c r="BO113" s="766"/>
      <c r="BP113" s="767"/>
      <c r="BQ113" s="832">
        <v>1019018</v>
      </c>
      <c r="BR113" s="833"/>
      <c r="BS113" s="833"/>
      <c r="BT113" s="833"/>
      <c r="BU113" s="833"/>
      <c r="BV113" s="833">
        <v>977025</v>
      </c>
      <c r="BW113" s="833"/>
      <c r="BX113" s="833"/>
      <c r="BY113" s="833"/>
      <c r="BZ113" s="833"/>
      <c r="CA113" s="833">
        <v>903055</v>
      </c>
      <c r="CB113" s="833"/>
      <c r="CC113" s="833"/>
      <c r="CD113" s="833"/>
      <c r="CE113" s="833"/>
      <c r="CF113" s="894">
        <v>29.6</v>
      </c>
      <c r="CG113" s="895"/>
      <c r="CH113" s="895"/>
      <c r="CI113" s="895"/>
      <c r="CJ113" s="895"/>
      <c r="CK113" s="950"/>
      <c r="CL113" s="907"/>
      <c r="CM113" s="844" t="s">
        <v>384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5" t="s">
        <v>65</v>
      </c>
      <c r="DH113" s="796"/>
      <c r="DI113" s="796"/>
      <c r="DJ113" s="796"/>
      <c r="DK113" s="797"/>
      <c r="DL113" s="798" t="s">
        <v>65</v>
      </c>
      <c r="DM113" s="796"/>
      <c r="DN113" s="796"/>
      <c r="DO113" s="796"/>
      <c r="DP113" s="797"/>
      <c r="DQ113" s="798" t="s">
        <v>65</v>
      </c>
      <c r="DR113" s="796"/>
      <c r="DS113" s="796"/>
      <c r="DT113" s="796"/>
      <c r="DU113" s="797"/>
      <c r="DV113" s="837" t="s">
        <v>65</v>
      </c>
      <c r="DW113" s="838"/>
      <c r="DX113" s="838"/>
      <c r="DY113" s="838"/>
      <c r="DZ113" s="839"/>
    </row>
    <row r="114" spans="1:130" s="102" customFormat="1" ht="26.25" customHeight="1" x14ac:dyDescent="0.15">
      <c r="A114" s="944"/>
      <c r="B114" s="945"/>
      <c r="C114" s="766" t="s">
        <v>385</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54556</v>
      </c>
      <c r="AB114" s="796"/>
      <c r="AC114" s="796"/>
      <c r="AD114" s="796"/>
      <c r="AE114" s="797"/>
      <c r="AF114" s="798">
        <v>68767</v>
      </c>
      <c r="AG114" s="796"/>
      <c r="AH114" s="796"/>
      <c r="AI114" s="796"/>
      <c r="AJ114" s="797"/>
      <c r="AK114" s="798">
        <v>81066</v>
      </c>
      <c r="AL114" s="796"/>
      <c r="AM114" s="796"/>
      <c r="AN114" s="796"/>
      <c r="AO114" s="797"/>
      <c r="AP114" s="837">
        <v>2.7</v>
      </c>
      <c r="AQ114" s="838"/>
      <c r="AR114" s="838"/>
      <c r="AS114" s="838"/>
      <c r="AT114" s="839"/>
      <c r="AU114" s="955"/>
      <c r="AV114" s="956"/>
      <c r="AW114" s="956"/>
      <c r="AX114" s="956"/>
      <c r="AY114" s="956"/>
      <c r="AZ114" s="831" t="s">
        <v>386</v>
      </c>
      <c r="BA114" s="766"/>
      <c r="BB114" s="766"/>
      <c r="BC114" s="766"/>
      <c r="BD114" s="766"/>
      <c r="BE114" s="766"/>
      <c r="BF114" s="766"/>
      <c r="BG114" s="766"/>
      <c r="BH114" s="766"/>
      <c r="BI114" s="766"/>
      <c r="BJ114" s="766"/>
      <c r="BK114" s="766"/>
      <c r="BL114" s="766"/>
      <c r="BM114" s="766"/>
      <c r="BN114" s="766"/>
      <c r="BO114" s="766"/>
      <c r="BP114" s="767"/>
      <c r="BQ114" s="832">
        <v>810467</v>
      </c>
      <c r="BR114" s="833"/>
      <c r="BS114" s="833"/>
      <c r="BT114" s="833"/>
      <c r="BU114" s="833"/>
      <c r="BV114" s="833">
        <v>740048</v>
      </c>
      <c r="BW114" s="833"/>
      <c r="BX114" s="833"/>
      <c r="BY114" s="833"/>
      <c r="BZ114" s="833"/>
      <c r="CA114" s="833">
        <v>685101</v>
      </c>
      <c r="CB114" s="833"/>
      <c r="CC114" s="833"/>
      <c r="CD114" s="833"/>
      <c r="CE114" s="833"/>
      <c r="CF114" s="894">
        <v>22.5</v>
      </c>
      <c r="CG114" s="895"/>
      <c r="CH114" s="895"/>
      <c r="CI114" s="895"/>
      <c r="CJ114" s="895"/>
      <c r="CK114" s="950"/>
      <c r="CL114" s="907"/>
      <c r="CM114" s="844" t="s">
        <v>387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5" t="s">
        <v>65</v>
      </c>
      <c r="DH114" s="796"/>
      <c r="DI114" s="796"/>
      <c r="DJ114" s="796"/>
      <c r="DK114" s="797"/>
      <c r="DL114" s="798" t="s">
        <v>65</v>
      </c>
      <c r="DM114" s="796"/>
      <c r="DN114" s="796"/>
      <c r="DO114" s="796"/>
      <c r="DP114" s="797"/>
      <c r="DQ114" s="798" t="s">
        <v>65</v>
      </c>
      <c r="DR114" s="796"/>
      <c r="DS114" s="796"/>
      <c r="DT114" s="796"/>
      <c r="DU114" s="797"/>
      <c r="DV114" s="837" t="s">
        <v>65</v>
      </c>
      <c r="DW114" s="838"/>
      <c r="DX114" s="838"/>
      <c r="DY114" s="838"/>
      <c r="DZ114" s="839"/>
    </row>
    <row r="115" spans="1:130" s="102" customFormat="1" ht="26.25" customHeight="1" x14ac:dyDescent="0.15">
      <c r="A115" s="944"/>
      <c r="B115" s="945"/>
      <c r="C115" s="766" t="s">
        <v>388</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5">
        <v>103689</v>
      </c>
      <c r="AB115" s="936"/>
      <c r="AC115" s="936"/>
      <c r="AD115" s="936"/>
      <c r="AE115" s="937"/>
      <c r="AF115" s="938">
        <v>133881</v>
      </c>
      <c r="AG115" s="936"/>
      <c r="AH115" s="936"/>
      <c r="AI115" s="936"/>
      <c r="AJ115" s="937"/>
      <c r="AK115" s="938">
        <v>87896</v>
      </c>
      <c r="AL115" s="936"/>
      <c r="AM115" s="936"/>
      <c r="AN115" s="936"/>
      <c r="AO115" s="937"/>
      <c r="AP115" s="939">
        <v>2.9</v>
      </c>
      <c r="AQ115" s="940"/>
      <c r="AR115" s="940"/>
      <c r="AS115" s="940"/>
      <c r="AT115" s="941"/>
      <c r="AU115" s="955"/>
      <c r="AV115" s="956"/>
      <c r="AW115" s="956"/>
      <c r="AX115" s="956"/>
      <c r="AY115" s="956"/>
      <c r="AZ115" s="831" t="s">
        <v>389</v>
      </c>
      <c r="BA115" s="766"/>
      <c r="BB115" s="766"/>
      <c r="BC115" s="766"/>
      <c r="BD115" s="766"/>
      <c r="BE115" s="766"/>
      <c r="BF115" s="766"/>
      <c r="BG115" s="766"/>
      <c r="BH115" s="766"/>
      <c r="BI115" s="766"/>
      <c r="BJ115" s="766"/>
      <c r="BK115" s="766"/>
      <c r="BL115" s="766"/>
      <c r="BM115" s="766"/>
      <c r="BN115" s="766"/>
      <c r="BO115" s="766"/>
      <c r="BP115" s="767"/>
      <c r="BQ115" s="832" t="s">
        <v>65</v>
      </c>
      <c r="BR115" s="833"/>
      <c r="BS115" s="833"/>
      <c r="BT115" s="833"/>
      <c r="BU115" s="833"/>
      <c r="BV115" s="833" t="s">
        <v>65</v>
      </c>
      <c r="BW115" s="833"/>
      <c r="BX115" s="833"/>
      <c r="BY115" s="833"/>
      <c r="BZ115" s="833"/>
      <c r="CA115" s="833" t="s">
        <v>65</v>
      </c>
      <c r="CB115" s="833"/>
      <c r="CC115" s="833"/>
      <c r="CD115" s="833"/>
      <c r="CE115" s="833"/>
      <c r="CF115" s="894" t="s">
        <v>65</v>
      </c>
      <c r="CG115" s="895"/>
      <c r="CH115" s="895"/>
      <c r="CI115" s="895"/>
      <c r="CJ115" s="895"/>
      <c r="CK115" s="950"/>
      <c r="CL115" s="907"/>
      <c r="CM115" s="831" t="s">
        <v>390</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v>52723</v>
      </c>
      <c r="DH115" s="796"/>
      <c r="DI115" s="796"/>
      <c r="DJ115" s="796"/>
      <c r="DK115" s="797"/>
      <c r="DL115" s="798">
        <v>52723</v>
      </c>
      <c r="DM115" s="796"/>
      <c r="DN115" s="796"/>
      <c r="DO115" s="796"/>
      <c r="DP115" s="797"/>
      <c r="DQ115" s="798" t="s">
        <v>65</v>
      </c>
      <c r="DR115" s="796"/>
      <c r="DS115" s="796"/>
      <c r="DT115" s="796"/>
      <c r="DU115" s="797"/>
      <c r="DV115" s="837" t="s">
        <v>65</v>
      </c>
      <c r="DW115" s="838"/>
      <c r="DX115" s="838"/>
      <c r="DY115" s="838"/>
      <c r="DZ115" s="839"/>
    </row>
    <row r="116" spans="1:130" s="102" customFormat="1" ht="26.25" customHeight="1" x14ac:dyDescent="0.15">
      <c r="A116" s="946"/>
      <c r="B116" s="947"/>
      <c r="C116" s="876" t="s">
        <v>391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95" t="s">
        <v>65</v>
      </c>
      <c r="AB116" s="796"/>
      <c r="AC116" s="796"/>
      <c r="AD116" s="796"/>
      <c r="AE116" s="797"/>
      <c r="AF116" s="798" t="s">
        <v>65</v>
      </c>
      <c r="AG116" s="796"/>
      <c r="AH116" s="796"/>
      <c r="AI116" s="796"/>
      <c r="AJ116" s="797"/>
      <c r="AK116" s="798" t="s">
        <v>65</v>
      </c>
      <c r="AL116" s="796"/>
      <c r="AM116" s="796"/>
      <c r="AN116" s="796"/>
      <c r="AO116" s="797"/>
      <c r="AP116" s="837" t="s">
        <v>65</v>
      </c>
      <c r="AQ116" s="838"/>
      <c r="AR116" s="838"/>
      <c r="AS116" s="838"/>
      <c r="AT116" s="839"/>
      <c r="AU116" s="955"/>
      <c r="AV116" s="956"/>
      <c r="AW116" s="956"/>
      <c r="AX116" s="956"/>
      <c r="AY116" s="956"/>
      <c r="AZ116" s="882" t="s">
        <v>392</v>
      </c>
      <c r="BA116" s="883"/>
      <c r="BB116" s="883"/>
      <c r="BC116" s="883"/>
      <c r="BD116" s="883"/>
      <c r="BE116" s="883"/>
      <c r="BF116" s="883"/>
      <c r="BG116" s="883"/>
      <c r="BH116" s="883"/>
      <c r="BI116" s="883"/>
      <c r="BJ116" s="883"/>
      <c r="BK116" s="883"/>
      <c r="BL116" s="883"/>
      <c r="BM116" s="883"/>
      <c r="BN116" s="883"/>
      <c r="BO116" s="883"/>
      <c r="BP116" s="884"/>
      <c r="BQ116" s="832" t="s">
        <v>65</v>
      </c>
      <c r="BR116" s="833"/>
      <c r="BS116" s="833"/>
      <c r="BT116" s="833"/>
      <c r="BU116" s="833"/>
      <c r="BV116" s="833" t="s">
        <v>65</v>
      </c>
      <c r="BW116" s="833"/>
      <c r="BX116" s="833"/>
      <c r="BY116" s="833"/>
      <c r="BZ116" s="833"/>
      <c r="CA116" s="833" t="s">
        <v>65</v>
      </c>
      <c r="CB116" s="833"/>
      <c r="CC116" s="833"/>
      <c r="CD116" s="833"/>
      <c r="CE116" s="833"/>
      <c r="CF116" s="894" t="s">
        <v>65</v>
      </c>
      <c r="CG116" s="895"/>
      <c r="CH116" s="895"/>
      <c r="CI116" s="895"/>
      <c r="CJ116" s="895"/>
      <c r="CK116" s="950"/>
      <c r="CL116" s="907"/>
      <c r="CM116" s="844" t="s">
        <v>393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5">
        <v>7649</v>
      </c>
      <c r="DH116" s="796"/>
      <c r="DI116" s="796"/>
      <c r="DJ116" s="796"/>
      <c r="DK116" s="797"/>
      <c r="DL116" s="798">
        <v>5073</v>
      </c>
      <c r="DM116" s="796"/>
      <c r="DN116" s="796"/>
      <c r="DO116" s="796"/>
      <c r="DP116" s="797"/>
      <c r="DQ116" s="798">
        <v>2524</v>
      </c>
      <c r="DR116" s="796"/>
      <c r="DS116" s="796"/>
      <c r="DT116" s="796"/>
      <c r="DU116" s="797"/>
      <c r="DV116" s="837">
        <v>0.1</v>
      </c>
      <c r="DW116" s="838"/>
      <c r="DX116" s="838"/>
      <c r="DY116" s="838"/>
      <c r="DZ116" s="839"/>
    </row>
    <row r="117" spans="1:130" s="102" customFormat="1" ht="26.25" customHeight="1" x14ac:dyDescent="0.15">
      <c r="A117" s="920" t="s">
        <v>120</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73" t="s">
        <v>394</v>
      </c>
      <c r="Z117" s="922"/>
      <c r="AA117" s="927">
        <v>702315</v>
      </c>
      <c r="AB117" s="928"/>
      <c r="AC117" s="928"/>
      <c r="AD117" s="928"/>
      <c r="AE117" s="929"/>
      <c r="AF117" s="930">
        <v>763311</v>
      </c>
      <c r="AG117" s="928"/>
      <c r="AH117" s="928"/>
      <c r="AI117" s="928"/>
      <c r="AJ117" s="929"/>
      <c r="AK117" s="930">
        <v>733517</v>
      </c>
      <c r="AL117" s="928"/>
      <c r="AM117" s="928"/>
      <c r="AN117" s="928"/>
      <c r="AO117" s="929"/>
      <c r="AP117" s="931"/>
      <c r="AQ117" s="932"/>
      <c r="AR117" s="932"/>
      <c r="AS117" s="932"/>
      <c r="AT117" s="933"/>
      <c r="AU117" s="955"/>
      <c r="AV117" s="956"/>
      <c r="AW117" s="956"/>
      <c r="AX117" s="956"/>
      <c r="AY117" s="956"/>
      <c r="AZ117" s="882" t="s">
        <v>395</v>
      </c>
      <c r="BA117" s="883"/>
      <c r="BB117" s="883"/>
      <c r="BC117" s="883"/>
      <c r="BD117" s="883"/>
      <c r="BE117" s="883"/>
      <c r="BF117" s="883"/>
      <c r="BG117" s="883"/>
      <c r="BH117" s="883"/>
      <c r="BI117" s="883"/>
      <c r="BJ117" s="883"/>
      <c r="BK117" s="883"/>
      <c r="BL117" s="883"/>
      <c r="BM117" s="883"/>
      <c r="BN117" s="883"/>
      <c r="BO117" s="883"/>
      <c r="BP117" s="884"/>
      <c r="BQ117" s="832" t="s">
        <v>65</v>
      </c>
      <c r="BR117" s="833"/>
      <c r="BS117" s="833"/>
      <c r="BT117" s="833"/>
      <c r="BU117" s="833"/>
      <c r="BV117" s="833" t="s">
        <v>65</v>
      </c>
      <c r="BW117" s="833"/>
      <c r="BX117" s="833"/>
      <c r="BY117" s="833"/>
      <c r="BZ117" s="833"/>
      <c r="CA117" s="833" t="s">
        <v>65</v>
      </c>
      <c r="CB117" s="833"/>
      <c r="CC117" s="833"/>
      <c r="CD117" s="833"/>
      <c r="CE117" s="833"/>
      <c r="CF117" s="894" t="s">
        <v>65</v>
      </c>
      <c r="CG117" s="895"/>
      <c r="CH117" s="895"/>
      <c r="CI117" s="895"/>
      <c r="CJ117" s="895"/>
      <c r="CK117" s="950"/>
      <c r="CL117" s="907"/>
      <c r="CM117" s="844" t="s">
        <v>396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5" t="s">
        <v>65</v>
      </c>
      <c r="DH117" s="796"/>
      <c r="DI117" s="796"/>
      <c r="DJ117" s="796"/>
      <c r="DK117" s="797"/>
      <c r="DL117" s="798" t="s">
        <v>65</v>
      </c>
      <c r="DM117" s="796"/>
      <c r="DN117" s="796"/>
      <c r="DO117" s="796"/>
      <c r="DP117" s="797"/>
      <c r="DQ117" s="798" t="s">
        <v>65</v>
      </c>
      <c r="DR117" s="796"/>
      <c r="DS117" s="796"/>
      <c r="DT117" s="796"/>
      <c r="DU117" s="797"/>
      <c r="DV117" s="837" t="s">
        <v>65</v>
      </c>
      <c r="DW117" s="838"/>
      <c r="DX117" s="838"/>
      <c r="DY117" s="838"/>
      <c r="DZ117" s="839"/>
    </row>
    <row r="118" spans="1:130" s="102" customFormat="1" ht="26.25" customHeight="1" x14ac:dyDescent="0.15">
      <c r="A118" s="920" t="s">
        <v>369</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367</v>
      </c>
      <c r="AB118" s="921"/>
      <c r="AC118" s="921"/>
      <c r="AD118" s="921"/>
      <c r="AE118" s="922"/>
      <c r="AF118" s="923" t="s">
        <v>237</v>
      </c>
      <c r="AG118" s="921"/>
      <c r="AH118" s="921"/>
      <c r="AI118" s="921"/>
      <c r="AJ118" s="922"/>
      <c r="AK118" s="923" t="s">
        <v>236</v>
      </c>
      <c r="AL118" s="921"/>
      <c r="AM118" s="921"/>
      <c r="AN118" s="921"/>
      <c r="AO118" s="922"/>
      <c r="AP118" s="924" t="s">
        <v>368</v>
      </c>
      <c r="AQ118" s="925"/>
      <c r="AR118" s="925"/>
      <c r="AS118" s="925"/>
      <c r="AT118" s="926"/>
      <c r="AU118" s="955"/>
      <c r="AV118" s="956"/>
      <c r="AW118" s="956"/>
      <c r="AX118" s="956"/>
      <c r="AY118" s="956"/>
      <c r="AZ118" s="875" t="s">
        <v>397</v>
      </c>
      <c r="BA118" s="876"/>
      <c r="BB118" s="876"/>
      <c r="BC118" s="876"/>
      <c r="BD118" s="876"/>
      <c r="BE118" s="876"/>
      <c r="BF118" s="876"/>
      <c r="BG118" s="876"/>
      <c r="BH118" s="876"/>
      <c r="BI118" s="876"/>
      <c r="BJ118" s="876"/>
      <c r="BK118" s="876"/>
      <c r="BL118" s="876"/>
      <c r="BM118" s="876"/>
      <c r="BN118" s="876"/>
      <c r="BO118" s="876"/>
      <c r="BP118" s="877"/>
      <c r="BQ118" s="878" t="s">
        <v>65</v>
      </c>
      <c r="BR118" s="879"/>
      <c r="BS118" s="879"/>
      <c r="BT118" s="879"/>
      <c r="BU118" s="879"/>
      <c r="BV118" s="879" t="s">
        <v>65</v>
      </c>
      <c r="BW118" s="879"/>
      <c r="BX118" s="879"/>
      <c r="BY118" s="879"/>
      <c r="BZ118" s="879"/>
      <c r="CA118" s="879" t="s">
        <v>65</v>
      </c>
      <c r="CB118" s="879"/>
      <c r="CC118" s="879"/>
      <c r="CD118" s="879"/>
      <c r="CE118" s="879"/>
      <c r="CF118" s="894" t="s">
        <v>65</v>
      </c>
      <c r="CG118" s="895"/>
      <c r="CH118" s="895"/>
      <c r="CI118" s="895"/>
      <c r="CJ118" s="895"/>
      <c r="CK118" s="950"/>
      <c r="CL118" s="907"/>
      <c r="CM118" s="844" t="s">
        <v>398</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5" t="s">
        <v>65</v>
      </c>
      <c r="DH118" s="796"/>
      <c r="DI118" s="796"/>
      <c r="DJ118" s="796"/>
      <c r="DK118" s="797"/>
      <c r="DL118" s="798" t="s">
        <v>65</v>
      </c>
      <c r="DM118" s="796"/>
      <c r="DN118" s="796"/>
      <c r="DO118" s="796"/>
      <c r="DP118" s="797"/>
      <c r="DQ118" s="798" t="s">
        <v>65</v>
      </c>
      <c r="DR118" s="796"/>
      <c r="DS118" s="796"/>
      <c r="DT118" s="796"/>
      <c r="DU118" s="797"/>
      <c r="DV118" s="837" t="s">
        <v>65</v>
      </c>
      <c r="DW118" s="838"/>
      <c r="DX118" s="838"/>
      <c r="DY118" s="838"/>
      <c r="DZ118" s="839"/>
    </row>
    <row r="119" spans="1:130" s="102" customFormat="1" ht="26.25" customHeight="1" x14ac:dyDescent="0.15">
      <c r="A119" s="904" t="s">
        <v>373</v>
      </c>
      <c r="B119" s="905"/>
      <c r="C119" s="910" t="s">
        <v>374</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65</v>
      </c>
      <c r="AB119" s="914"/>
      <c r="AC119" s="914"/>
      <c r="AD119" s="914"/>
      <c r="AE119" s="915"/>
      <c r="AF119" s="916" t="s">
        <v>65</v>
      </c>
      <c r="AG119" s="914"/>
      <c r="AH119" s="914"/>
      <c r="AI119" s="914"/>
      <c r="AJ119" s="915"/>
      <c r="AK119" s="916" t="s">
        <v>65</v>
      </c>
      <c r="AL119" s="914"/>
      <c r="AM119" s="914"/>
      <c r="AN119" s="914"/>
      <c r="AO119" s="915"/>
      <c r="AP119" s="917" t="s">
        <v>65</v>
      </c>
      <c r="AQ119" s="918"/>
      <c r="AR119" s="918"/>
      <c r="AS119" s="918"/>
      <c r="AT119" s="919"/>
      <c r="AU119" s="957"/>
      <c r="AV119" s="958"/>
      <c r="AW119" s="958"/>
      <c r="AX119" s="958"/>
      <c r="AY119" s="958"/>
      <c r="AZ119" s="133" t="s">
        <v>120</v>
      </c>
      <c r="BA119" s="133"/>
      <c r="BB119" s="133"/>
      <c r="BC119" s="133"/>
      <c r="BD119" s="133"/>
      <c r="BE119" s="133"/>
      <c r="BF119" s="133"/>
      <c r="BG119" s="133"/>
      <c r="BH119" s="133"/>
      <c r="BI119" s="133"/>
      <c r="BJ119" s="133"/>
      <c r="BK119" s="133"/>
      <c r="BL119" s="133"/>
      <c r="BM119" s="133"/>
      <c r="BN119" s="133"/>
      <c r="BO119" s="873" t="s">
        <v>399</v>
      </c>
      <c r="BP119" s="874"/>
      <c r="BQ119" s="878">
        <v>7813321</v>
      </c>
      <c r="BR119" s="879"/>
      <c r="BS119" s="879"/>
      <c r="BT119" s="879"/>
      <c r="BU119" s="879"/>
      <c r="BV119" s="879">
        <v>7936334</v>
      </c>
      <c r="BW119" s="879"/>
      <c r="BX119" s="879"/>
      <c r="BY119" s="879"/>
      <c r="BZ119" s="879"/>
      <c r="CA119" s="879">
        <v>7619590</v>
      </c>
      <c r="CB119" s="879"/>
      <c r="CC119" s="879"/>
      <c r="CD119" s="879"/>
      <c r="CE119" s="879"/>
      <c r="CF119" s="762"/>
      <c r="CG119" s="763"/>
      <c r="CH119" s="763"/>
      <c r="CI119" s="763"/>
      <c r="CJ119" s="872"/>
      <c r="CK119" s="951"/>
      <c r="CL119" s="909"/>
      <c r="CM119" s="834" t="s">
        <v>400</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78">
        <v>327508</v>
      </c>
      <c r="DH119" s="779"/>
      <c r="DI119" s="779"/>
      <c r="DJ119" s="779"/>
      <c r="DK119" s="780"/>
      <c r="DL119" s="781">
        <v>294421</v>
      </c>
      <c r="DM119" s="779"/>
      <c r="DN119" s="779"/>
      <c r="DO119" s="779"/>
      <c r="DP119" s="780"/>
      <c r="DQ119" s="781">
        <v>261840</v>
      </c>
      <c r="DR119" s="779"/>
      <c r="DS119" s="779"/>
      <c r="DT119" s="779"/>
      <c r="DU119" s="780"/>
      <c r="DV119" s="847">
        <v>8.6</v>
      </c>
      <c r="DW119" s="848"/>
      <c r="DX119" s="848"/>
      <c r="DY119" s="848"/>
      <c r="DZ119" s="849"/>
    </row>
    <row r="120" spans="1:130" s="102" customFormat="1" ht="26.25" customHeight="1" x14ac:dyDescent="0.15">
      <c r="A120" s="906"/>
      <c r="B120" s="907"/>
      <c r="C120" s="844" t="s">
        <v>377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5" t="s">
        <v>65</v>
      </c>
      <c r="AB120" s="796"/>
      <c r="AC120" s="796"/>
      <c r="AD120" s="796"/>
      <c r="AE120" s="797"/>
      <c r="AF120" s="798" t="s">
        <v>65</v>
      </c>
      <c r="AG120" s="796"/>
      <c r="AH120" s="796"/>
      <c r="AI120" s="796"/>
      <c r="AJ120" s="797"/>
      <c r="AK120" s="798" t="s">
        <v>65</v>
      </c>
      <c r="AL120" s="796"/>
      <c r="AM120" s="796"/>
      <c r="AN120" s="796"/>
      <c r="AO120" s="797"/>
      <c r="AP120" s="837" t="s">
        <v>65</v>
      </c>
      <c r="AQ120" s="838"/>
      <c r="AR120" s="838"/>
      <c r="AS120" s="838"/>
      <c r="AT120" s="839"/>
      <c r="AU120" s="896" t="s">
        <v>401</v>
      </c>
      <c r="AV120" s="897"/>
      <c r="AW120" s="897"/>
      <c r="AX120" s="897"/>
      <c r="AY120" s="898"/>
      <c r="AZ120" s="859" t="s">
        <v>402</v>
      </c>
      <c r="BA120" s="824"/>
      <c r="BB120" s="824"/>
      <c r="BC120" s="824"/>
      <c r="BD120" s="824"/>
      <c r="BE120" s="824"/>
      <c r="BF120" s="824"/>
      <c r="BG120" s="824"/>
      <c r="BH120" s="824"/>
      <c r="BI120" s="824"/>
      <c r="BJ120" s="824"/>
      <c r="BK120" s="824"/>
      <c r="BL120" s="824"/>
      <c r="BM120" s="824"/>
      <c r="BN120" s="824"/>
      <c r="BO120" s="824"/>
      <c r="BP120" s="825"/>
      <c r="BQ120" s="860">
        <v>2901141</v>
      </c>
      <c r="BR120" s="841"/>
      <c r="BS120" s="841"/>
      <c r="BT120" s="841"/>
      <c r="BU120" s="841"/>
      <c r="BV120" s="841">
        <v>3136819</v>
      </c>
      <c r="BW120" s="841"/>
      <c r="BX120" s="841"/>
      <c r="BY120" s="841"/>
      <c r="BZ120" s="841"/>
      <c r="CA120" s="841">
        <v>3009608</v>
      </c>
      <c r="CB120" s="841"/>
      <c r="CC120" s="841"/>
      <c r="CD120" s="841"/>
      <c r="CE120" s="841"/>
      <c r="CF120" s="885">
        <v>98.6</v>
      </c>
      <c r="CG120" s="886"/>
      <c r="CH120" s="886"/>
      <c r="CI120" s="886"/>
      <c r="CJ120" s="886"/>
      <c r="CK120" s="887" t="s">
        <v>403</v>
      </c>
      <c r="CL120" s="851"/>
      <c r="CM120" s="851"/>
      <c r="CN120" s="851"/>
      <c r="CO120" s="852"/>
      <c r="CP120" s="891" t="s">
        <v>338</v>
      </c>
      <c r="CQ120" s="892"/>
      <c r="CR120" s="892"/>
      <c r="CS120" s="892"/>
      <c r="CT120" s="892"/>
      <c r="CU120" s="892"/>
      <c r="CV120" s="892"/>
      <c r="CW120" s="892"/>
      <c r="CX120" s="892"/>
      <c r="CY120" s="892"/>
      <c r="CZ120" s="892"/>
      <c r="DA120" s="892"/>
      <c r="DB120" s="892"/>
      <c r="DC120" s="892"/>
      <c r="DD120" s="892"/>
      <c r="DE120" s="892"/>
      <c r="DF120" s="893"/>
      <c r="DG120" s="860">
        <v>1282287</v>
      </c>
      <c r="DH120" s="841"/>
      <c r="DI120" s="841"/>
      <c r="DJ120" s="841"/>
      <c r="DK120" s="841"/>
      <c r="DL120" s="841">
        <v>1351364</v>
      </c>
      <c r="DM120" s="841"/>
      <c r="DN120" s="841"/>
      <c r="DO120" s="841"/>
      <c r="DP120" s="841"/>
      <c r="DQ120" s="841">
        <v>1326600</v>
      </c>
      <c r="DR120" s="841"/>
      <c r="DS120" s="841"/>
      <c r="DT120" s="841"/>
      <c r="DU120" s="841"/>
      <c r="DV120" s="842">
        <v>43.5</v>
      </c>
      <c r="DW120" s="842"/>
      <c r="DX120" s="842"/>
      <c r="DY120" s="842"/>
      <c r="DZ120" s="843"/>
    </row>
    <row r="121" spans="1:130" s="102" customFormat="1" ht="26.25" customHeight="1" x14ac:dyDescent="0.15">
      <c r="A121" s="906"/>
      <c r="B121" s="907"/>
      <c r="C121" s="882" t="s">
        <v>404</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65</v>
      </c>
      <c r="AB121" s="796"/>
      <c r="AC121" s="796"/>
      <c r="AD121" s="796"/>
      <c r="AE121" s="797"/>
      <c r="AF121" s="798" t="s">
        <v>65</v>
      </c>
      <c r="AG121" s="796"/>
      <c r="AH121" s="796"/>
      <c r="AI121" s="796"/>
      <c r="AJ121" s="797"/>
      <c r="AK121" s="798" t="s">
        <v>65</v>
      </c>
      <c r="AL121" s="796"/>
      <c r="AM121" s="796"/>
      <c r="AN121" s="796"/>
      <c r="AO121" s="797"/>
      <c r="AP121" s="837" t="s">
        <v>65</v>
      </c>
      <c r="AQ121" s="838"/>
      <c r="AR121" s="838"/>
      <c r="AS121" s="838"/>
      <c r="AT121" s="839"/>
      <c r="AU121" s="899"/>
      <c r="AV121" s="900"/>
      <c r="AW121" s="900"/>
      <c r="AX121" s="900"/>
      <c r="AY121" s="901"/>
      <c r="AZ121" s="831" t="s">
        <v>405</v>
      </c>
      <c r="BA121" s="766"/>
      <c r="BB121" s="766"/>
      <c r="BC121" s="766"/>
      <c r="BD121" s="766"/>
      <c r="BE121" s="766"/>
      <c r="BF121" s="766"/>
      <c r="BG121" s="766"/>
      <c r="BH121" s="766"/>
      <c r="BI121" s="766"/>
      <c r="BJ121" s="766"/>
      <c r="BK121" s="766"/>
      <c r="BL121" s="766"/>
      <c r="BM121" s="766"/>
      <c r="BN121" s="766"/>
      <c r="BO121" s="766"/>
      <c r="BP121" s="767"/>
      <c r="BQ121" s="832">
        <v>54300</v>
      </c>
      <c r="BR121" s="833"/>
      <c r="BS121" s="833"/>
      <c r="BT121" s="833"/>
      <c r="BU121" s="833"/>
      <c r="BV121" s="833">
        <v>38300</v>
      </c>
      <c r="BW121" s="833"/>
      <c r="BX121" s="833"/>
      <c r="BY121" s="833"/>
      <c r="BZ121" s="833"/>
      <c r="CA121" s="833">
        <v>19800</v>
      </c>
      <c r="CB121" s="833"/>
      <c r="CC121" s="833"/>
      <c r="CD121" s="833"/>
      <c r="CE121" s="833"/>
      <c r="CF121" s="894">
        <v>0.6</v>
      </c>
      <c r="CG121" s="895"/>
      <c r="CH121" s="895"/>
      <c r="CI121" s="895"/>
      <c r="CJ121" s="895"/>
      <c r="CK121" s="888"/>
      <c r="CL121" s="854"/>
      <c r="CM121" s="854"/>
      <c r="CN121" s="854"/>
      <c r="CO121" s="855"/>
      <c r="CP121" s="863" t="s">
        <v>336</v>
      </c>
      <c r="CQ121" s="864"/>
      <c r="CR121" s="864"/>
      <c r="CS121" s="864"/>
      <c r="CT121" s="864"/>
      <c r="CU121" s="864"/>
      <c r="CV121" s="864"/>
      <c r="CW121" s="864"/>
      <c r="CX121" s="864"/>
      <c r="CY121" s="864"/>
      <c r="CZ121" s="864"/>
      <c r="DA121" s="864"/>
      <c r="DB121" s="864"/>
      <c r="DC121" s="864"/>
      <c r="DD121" s="864"/>
      <c r="DE121" s="864"/>
      <c r="DF121" s="865"/>
      <c r="DG121" s="832">
        <v>22356</v>
      </c>
      <c r="DH121" s="833"/>
      <c r="DI121" s="833"/>
      <c r="DJ121" s="833"/>
      <c r="DK121" s="833"/>
      <c r="DL121" s="833">
        <v>18918</v>
      </c>
      <c r="DM121" s="833"/>
      <c r="DN121" s="833"/>
      <c r="DO121" s="833"/>
      <c r="DP121" s="833"/>
      <c r="DQ121" s="833">
        <v>16825</v>
      </c>
      <c r="DR121" s="833"/>
      <c r="DS121" s="833"/>
      <c r="DT121" s="833"/>
      <c r="DU121" s="833"/>
      <c r="DV121" s="810">
        <v>0.6</v>
      </c>
      <c r="DW121" s="810"/>
      <c r="DX121" s="810"/>
      <c r="DY121" s="810"/>
      <c r="DZ121" s="811"/>
    </row>
    <row r="122" spans="1:130" s="102" customFormat="1" ht="26.25" customHeight="1" x14ac:dyDescent="0.15">
      <c r="A122" s="906"/>
      <c r="B122" s="907"/>
      <c r="C122" s="844" t="s">
        <v>387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5" t="s">
        <v>65</v>
      </c>
      <c r="AB122" s="796"/>
      <c r="AC122" s="796"/>
      <c r="AD122" s="796"/>
      <c r="AE122" s="797"/>
      <c r="AF122" s="798" t="s">
        <v>65</v>
      </c>
      <c r="AG122" s="796"/>
      <c r="AH122" s="796"/>
      <c r="AI122" s="796"/>
      <c r="AJ122" s="797"/>
      <c r="AK122" s="798" t="s">
        <v>65</v>
      </c>
      <c r="AL122" s="796"/>
      <c r="AM122" s="796"/>
      <c r="AN122" s="796"/>
      <c r="AO122" s="797"/>
      <c r="AP122" s="837" t="s">
        <v>65</v>
      </c>
      <c r="AQ122" s="838"/>
      <c r="AR122" s="838"/>
      <c r="AS122" s="838"/>
      <c r="AT122" s="839"/>
      <c r="AU122" s="899"/>
      <c r="AV122" s="900"/>
      <c r="AW122" s="900"/>
      <c r="AX122" s="900"/>
      <c r="AY122" s="901"/>
      <c r="AZ122" s="875" t="s">
        <v>406</v>
      </c>
      <c r="BA122" s="876"/>
      <c r="BB122" s="876"/>
      <c r="BC122" s="876"/>
      <c r="BD122" s="876"/>
      <c r="BE122" s="876"/>
      <c r="BF122" s="876"/>
      <c r="BG122" s="876"/>
      <c r="BH122" s="876"/>
      <c r="BI122" s="876"/>
      <c r="BJ122" s="876"/>
      <c r="BK122" s="876"/>
      <c r="BL122" s="876"/>
      <c r="BM122" s="876"/>
      <c r="BN122" s="876"/>
      <c r="BO122" s="876"/>
      <c r="BP122" s="877"/>
      <c r="BQ122" s="878">
        <v>4356355</v>
      </c>
      <c r="BR122" s="879"/>
      <c r="BS122" s="879"/>
      <c r="BT122" s="879"/>
      <c r="BU122" s="879"/>
      <c r="BV122" s="879">
        <v>4445264</v>
      </c>
      <c r="BW122" s="879"/>
      <c r="BX122" s="879"/>
      <c r="BY122" s="879"/>
      <c r="BZ122" s="879"/>
      <c r="CA122" s="879">
        <v>4363772</v>
      </c>
      <c r="CB122" s="879"/>
      <c r="CC122" s="879"/>
      <c r="CD122" s="879"/>
      <c r="CE122" s="879"/>
      <c r="CF122" s="880">
        <v>143</v>
      </c>
      <c r="CG122" s="881"/>
      <c r="CH122" s="881"/>
      <c r="CI122" s="881"/>
      <c r="CJ122" s="881"/>
      <c r="CK122" s="888"/>
      <c r="CL122" s="854"/>
      <c r="CM122" s="854"/>
      <c r="CN122" s="854"/>
      <c r="CO122" s="855"/>
      <c r="CP122" s="863" t="s">
        <v>334</v>
      </c>
      <c r="CQ122" s="864"/>
      <c r="CR122" s="864"/>
      <c r="CS122" s="864"/>
      <c r="CT122" s="864"/>
      <c r="CU122" s="864"/>
      <c r="CV122" s="864"/>
      <c r="CW122" s="864"/>
      <c r="CX122" s="864"/>
      <c r="CY122" s="864"/>
      <c r="CZ122" s="864"/>
      <c r="DA122" s="864"/>
      <c r="DB122" s="864"/>
      <c r="DC122" s="864"/>
      <c r="DD122" s="864"/>
      <c r="DE122" s="864"/>
      <c r="DF122" s="865"/>
      <c r="DG122" s="832" t="s">
        <v>65</v>
      </c>
      <c r="DH122" s="833"/>
      <c r="DI122" s="833"/>
      <c r="DJ122" s="833"/>
      <c r="DK122" s="833"/>
      <c r="DL122" s="833" t="s">
        <v>65</v>
      </c>
      <c r="DM122" s="833"/>
      <c r="DN122" s="833"/>
      <c r="DO122" s="833"/>
      <c r="DP122" s="833"/>
      <c r="DQ122" s="833" t="s">
        <v>65</v>
      </c>
      <c r="DR122" s="833"/>
      <c r="DS122" s="833"/>
      <c r="DT122" s="833"/>
      <c r="DU122" s="833"/>
      <c r="DV122" s="810" t="s">
        <v>65</v>
      </c>
      <c r="DW122" s="810"/>
      <c r="DX122" s="810"/>
      <c r="DY122" s="810"/>
      <c r="DZ122" s="811"/>
    </row>
    <row r="123" spans="1:130" s="102" customFormat="1" ht="26.25" customHeight="1" x14ac:dyDescent="0.15">
      <c r="A123" s="906"/>
      <c r="B123" s="907"/>
      <c r="C123" s="844" t="s">
        <v>393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5">
        <v>2601</v>
      </c>
      <c r="AB123" s="796"/>
      <c r="AC123" s="796"/>
      <c r="AD123" s="796"/>
      <c r="AE123" s="797"/>
      <c r="AF123" s="798">
        <v>2575</v>
      </c>
      <c r="AG123" s="796"/>
      <c r="AH123" s="796"/>
      <c r="AI123" s="796"/>
      <c r="AJ123" s="797"/>
      <c r="AK123" s="798">
        <v>2550</v>
      </c>
      <c r="AL123" s="796"/>
      <c r="AM123" s="796"/>
      <c r="AN123" s="796"/>
      <c r="AO123" s="797"/>
      <c r="AP123" s="837">
        <v>0.1</v>
      </c>
      <c r="AQ123" s="838"/>
      <c r="AR123" s="838"/>
      <c r="AS123" s="838"/>
      <c r="AT123" s="839"/>
      <c r="AU123" s="902"/>
      <c r="AV123" s="903"/>
      <c r="AW123" s="903"/>
      <c r="AX123" s="903"/>
      <c r="AY123" s="903"/>
      <c r="AZ123" s="133" t="s">
        <v>120</v>
      </c>
      <c r="BA123" s="133"/>
      <c r="BB123" s="133"/>
      <c r="BC123" s="133"/>
      <c r="BD123" s="133"/>
      <c r="BE123" s="133"/>
      <c r="BF123" s="133"/>
      <c r="BG123" s="133"/>
      <c r="BH123" s="133"/>
      <c r="BI123" s="133"/>
      <c r="BJ123" s="133"/>
      <c r="BK123" s="133"/>
      <c r="BL123" s="133"/>
      <c r="BM123" s="133"/>
      <c r="BN123" s="133"/>
      <c r="BO123" s="873" t="s">
        <v>407</v>
      </c>
      <c r="BP123" s="874"/>
      <c r="BQ123" s="870">
        <v>7311796</v>
      </c>
      <c r="BR123" s="871"/>
      <c r="BS123" s="871"/>
      <c r="BT123" s="871"/>
      <c r="BU123" s="871"/>
      <c r="BV123" s="871">
        <v>7620383</v>
      </c>
      <c r="BW123" s="871"/>
      <c r="BX123" s="871"/>
      <c r="BY123" s="871"/>
      <c r="BZ123" s="871"/>
      <c r="CA123" s="871">
        <v>7393180</v>
      </c>
      <c r="CB123" s="871"/>
      <c r="CC123" s="871"/>
      <c r="CD123" s="871"/>
      <c r="CE123" s="871"/>
      <c r="CF123" s="762"/>
      <c r="CG123" s="763"/>
      <c r="CH123" s="763"/>
      <c r="CI123" s="763"/>
      <c r="CJ123" s="872"/>
      <c r="CK123" s="888"/>
      <c r="CL123" s="854"/>
      <c r="CM123" s="854"/>
      <c r="CN123" s="854"/>
      <c r="CO123" s="855"/>
      <c r="CP123" s="863" t="s">
        <v>335</v>
      </c>
      <c r="CQ123" s="864"/>
      <c r="CR123" s="864"/>
      <c r="CS123" s="864"/>
      <c r="CT123" s="864"/>
      <c r="CU123" s="864"/>
      <c r="CV123" s="864"/>
      <c r="CW123" s="864"/>
      <c r="CX123" s="864"/>
      <c r="CY123" s="864"/>
      <c r="CZ123" s="864"/>
      <c r="DA123" s="864"/>
      <c r="DB123" s="864"/>
      <c r="DC123" s="864"/>
      <c r="DD123" s="864"/>
      <c r="DE123" s="864"/>
      <c r="DF123" s="865"/>
      <c r="DG123" s="795" t="s">
        <v>65</v>
      </c>
      <c r="DH123" s="796"/>
      <c r="DI123" s="796"/>
      <c r="DJ123" s="796"/>
      <c r="DK123" s="797"/>
      <c r="DL123" s="798" t="s">
        <v>65</v>
      </c>
      <c r="DM123" s="796"/>
      <c r="DN123" s="796"/>
      <c r="DO123" s="796"/>
      <c r="DP123" s="797"/>
      <c r="DQ123" s="798" t="s">
        <v>65</v>
      </c>
      <c r="DR123" s="796"/>
      <c r="DS123" s="796"/>
      <c r="DT123" s="796"/>
      <c r="DU123" s="797"/>
      <c r="DV123" s="837" t="s">
        <v>65</v>
      </c>
      <c r="DW123" s="838"/>
      <c r="DX123" s="838"/>
      <c r="DY123" s="838"/>
      <c r="DZ123" s="839"/>
    </row>
    <row r="124" spans="1:130" s="102" customFormat="1" ht="26.25" customHeight="1" thickBot="1" x14ac:dyDescent="0.2">
      <c r="A124" s="906"/>
      <c r="B124" s="907"/>
      <c r="C124" s="844" t="s">
        <v>396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5" t="s">
        <v>65</v>
      </c>
      <c r="AB124" s="796"/>
      <c r="AC124" s="796"/>
      <c r="AD124" s="796"/>
      <c r="AE124" s="797"/>
      <c r="AF124" s="798" t="s">
        <v>65</v>
      </c>
      <c r="AG124" s="796"/>
      <c r="AH124" s="796"/>
      <c r="AI124" s="796"/>
      <c r="AJ124" s="797"/>
      <c r="AK124" s="798" t="s">
        <v>65</v>
      </c>
      <c r="AL124" s="796"/>
      <c r="AM124" s="796"/>
      <c r="AN124" s="796"/>
      <c r="AO124" s="797"/>
      <c r="AP124" s="837" t="s">
        <v>65</v>
      </c>
      <c r="AQ124" s="838"/>
      <c r="AR124" s="838"/>
      <c r="AS124" s="838"/>
      <c r="AT124" s="839"/>
      <c r="AU124" s="866" t="s">
        <v>408</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v>15.7</v>
      </c>
      <c r="BR124" s="861"/>
      <c r="BS124" s="861"/>
      <c r="BT124" s="861"/>
      <c r="BU124" s="861"/>
      <c r="BV124" s="861">
        <v>10.1</v>
      </c>
      <c r="BW124" s="861"/>
      <c r="BX124" s="861"/>
      <c r="BY124" s="861"/>
      <c r="BZ124" s="861"/>
      <c r="CA124" s="861">
        <v>7.4</v>
      </c>
      <c r="CB124" s="861"/>
      <c r="CC124" s="861"/>
      <c r="CD124" s="861"/>
      <c r="CE124" s="861"/>
      <c r="CF124" s="740"/>
      <c r="CG124" s="741"/>
      <c r="CH124" s="741"/>
      <c r="CI124" s="741"/>
      <c r="CJ124" s="862"/>
      <c r="CK124" s="889"/>
      <c r="CL124" s="889"/>
      <c r="CM124" s="889"/>
      <c r="CN124" s="889"/>
      <c r="CO124" s="890"/>
      <c r="CP124" s="863" t="s">
        <v>409</v>
      </c>
      <c r="CQ124" s="864"/>
      <c r="CR124" s="864"/>
      <c r="CS124" s="864"/>
      <c r="CT124" s="864"/>
      <c r="CU124" s="864"/>
      <c r="CV124" s="864"/>
      <c r="CW124" s="864"/>
      <c r="CX124" s="864"/>
      <c r="CY124" s="864"/>
      <c r="CZ124" s="864"/>
      <c r="DA124" s="864"/>
      <c r="DB124" s="864"/>
      <c r="DC124" s="864"/>
      <c r="DD124" s="864"/>
      <c r="DE124" s="864"/>
      <c r="DF124" s="865"/>
      <c r="DG124" s="778" t="s">
        <v>65</v>
      </c>
      <c r="DH124" s="779"/>
      <c r="DI124" s="779"/>
      <c r="DJ124" s="779"/>
      <c r="DK124" s="780"/>
      <c r="DL124" s="781" t="s">
        <v>65</v>
      </c>
      <c r="DM124" s="779"/>
      <c r="DN124" s="779"/>
      <c r="DO124" s="779"/>
      <c r="DP124" s="780"/>
      <c r="DQ124" s="781" t="s">
        <v>65</v>
      </c>
      <c r="DR124" s="779"/>
      <c r="DS124" s="779"/>
      <c r="DT124" s="779"/>
      <c r="DU124" s="780"/>
      <c r="DV124" s="847" t="s">
        <v>65</v>
      </c>
      <c r="DW124" s="848"/>
      <c r="DX124" s="848"/>
      <c r="DY124" s="848"/>
      <c r="DZ124" s="849"/>
    </row>
    <row r="125" spans="1:130" s="102" customFormat="1" ht="26.25" customHeight="1" x14ac:dyDescent="0.15">
      <c r="A125" s="906"/>
      <c r="B125" s="907"/>
      <c r="C125" s="844" t="s">
        <v>398</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5" t="s">
        <v>65</v>
      </c>
      <c r="AB125" s="796"/>
      <c r="AC125" s="796"/>
      <c r="AD125" s="796"/>
      <c r="AE125" s="797"/>
      <c r="AF125" s="798" t="s">
        <v>65</v>
      </c>
      <c r="AG125" s="796"/>
      <c r="AH125" s="796"/>
      <c r="AI125" s="796"/>
      <c r="AJ125" s="797"/>
      <c r="AK125" s="798" t="s">
        <v>65</v>
      </c>
      <c r="AL125" s="796"/>
      <c r="AM125" s="796"/>
      <c r="AN125" s="796"/>
      <c r="AO125" s="797"/>
      <c r="AP125" s="837" t="s">
        <v>65</v>
      </c>
      <c r="AQ125" s="838"/>
      <c r="AR125" s="838"/>
      <c r="AS125" s="838"/>
      <c r="AT125" s="839"/>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850" t="s">
        <v>410</v>
      </c>
      <c r="CL125" s="851"/>
      <c r="CM125" s="851"/>
      <c r="CN125" s="851"/>
      <c r="CO125" s="852"/>
      <c r="CP125" s="859" t="s">
        <v>411</v>
      </c>
      <c r="CQ125" s="824"/>
      <c r="CR125" s="824"/>
      <c r="CS125" s="824"/>
      <c r="CT125" s="824"/>
      <c r="CU125" s="824"/>
      <c r="CV125" s="824"/>
      <c r="CW125" s="824"/>
      <c r="CX125" s="824"/>
      <c r="CY125" s="824"/>
      <c r="CZ125" s="824"/>
      <c r="DA125" s="824"/>
      <c r="DB125" s="824"/>
      <c r="DC125" s="824"/>
      <c r="DD125" s="824"/>
      <c r="DE125" s="824"/>
      <c r="DF125" s="825"/>
      <c r="DG125" s="860" t="s">
        <v>65</v>
      </c>
      <c r="DH125" s="841"/>
      <c r="DI125" s="841"/>
      <c r="DJ125" s="841"/>
      <c r="DK125" s="841"/>
      <c r="DL125" s="841" t="s">
        <v>65</v>
      </c>
      <c r="DM125" s="841"/>
      <c r="DN125" s="841"/>
      <c r="DO125" s="841"/>
      <c r="DP125" s="841"/>
      <c r="DQ125" s="841" t="s">
        <v>65</v>
      </c>
      <c r="DR125" s="841"/>
      <c r="DS125" s="841"/>
      <c r="DT125" s="841"/>
      <c r="DU125" s="841"/>
      <c r="DV125" s="842" t="s">
        <v>65</v>
      </c>
      <c r="DW125" s="842"/>
      <c r="DX125" s="842"/>
      <c r="DY125" s="842"/>
      <c r="DZ125" s="843"/>
    </row>
    <row r="126" spans="1:130" s="102" customFormat="1" ht="26.25" customHeight="1" thickBot="1" x14ac:dyDescent="0.2">
      <c r="A126" s="906"/>
      <c r="B126" s="907"/>
      <c r="C126" s="844" t="s">
        <v>400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5">
        <v>101041</v>
      </c>
      <c r="AB126" s="796"/>
      <c r="AC126" s="796"/>
      <c r="AD126" s="796"/>
      <c r="AE126" s="797"/>
      <c r="AF126" s="798">
        <v>131285</v>
      </c>
      <c r="AG126" s="796"/>
      <c r="AH126" s="796"/>
      <c r="AI126" s="796"/>
      <c r="AJ126" s="797"/>
      <c r="AK126" s="798">
        <v>85299</v>
      </c>
      <c r="AL126" s="796"/>
      <c r="AM126" s="796"/>
      <c r="AN126" s="796"/>
      <c r="AO126" s="797"/>
      <c r="AP126" s="837">
        <v>2.8</v>
      </c>
      <c r="AQ126" s="838"/>
      <c r="AR126" s="838"/>
      <c r="AS126" s="838"/>
      <c r="AT126" s="839"/>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853"/>
      <c r="CL126" s="854"/>
      <c r="CM126" s="854"/>
      <c r="CN126" s="854"/>
      <c r="CO126" s="855"/>
      <c r="CP126" s="831" t="s">
        <v>412</v>
      </c>
      <c r="CQ126" s="766"/>
      <c r="CR126" s="766"/>
      <c r="CS126" s="766"/>
      <c r="CT126" s="766"/>
      <c r="CU126" s="766"/>
      <c r="CV126" s="766"/>
      <c r="CW126" s="766"/>
      <c r="CX126" s="766"/>
      <c r="CY126" s="766"/>
      <c r="CZ126" s="766"/>
      <c r="DA126" s="766"/>
      <c r="DB126" s="766"/>
      <c r="DC126" s="766"/>
      <c r="DD126" s="766"/>
      <c r="DE126" s="766"/>
      <c r="DF126" s="767"/>
      <c r="DG126" s="832" t="s">
        <v>65</v>
      </c>
      <c r="DH126" s="833"/>
      <c r="DI126" s="833"/>
      <c r="DJ126" s="833"/>
      <c r="DK126" s="833"/>
      <c r="DL126" s="833" t="s">
        <v>65</v>
      </c>
      <c r="DM126" s="833"/>
      <c r="DN126" s="833"/>
      <c r="DO126" s="833"/>
      <c r="DP126" s="833"/>
      <c r="DQ126" s="833" t="s">
        <v>65</v>
      </c>
      <c r="DR126" s="833"/>
      <c r="DS126" s="833"/>
      <c r="DT126" s="833"/>
      <c r="DU126" s="833"/>
      <c r="DV126" s="810" t="s">
        <v>65</v>
      </c>
      <c r="DW126" s="810"/>
      <c r="DX126" s="810"/>
      <c r="DY126" s="810"/>
      <c r="DZ126" s="811"/>
    </row>
    <row r="127" spans="1:130" s="102" customFormat="1" ht="26.25" customHeight="1" x14ac:dyDescent="0.15">
      <c r="A127" s="908"/>
      <c r="B127" s="909"/>
      <c r="C127" s="834" t="s">
        <v>413</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95">
        <v>47</v>
      </c>
      <c r="AB127" s="796"/>
      <c r="AC127" s="796"/>
      <c r="AD127" s="796"/>
      <c r="AE127" s="797"/>
      <c r="AF127" s="798">
        <v>21</v>
      </c>
      <c r="AG127" s="796"/>
      <c r="AH127" s="796"/>
      <c r="AI127" s="796"/>
      <c r="AJ127" s="797"/>
      <c r="AK127" s="798">
        <v>47</v>
      </c>
      <c r="AL127" s="796"/>
      <c r="AM127" s="796"/>
      <c r="AN127" s="796"/>
      <c r="AO127" s="797"/>
      <c r="AP127" s="837">
        <v>0</v>
      </c>
      <c r="AQ127" s="838"/>
      <c r="AR127" s="838"/>
      <c r="AS127" s="838"/>
      <c r="AT127" s="839"/>
      <c r="AU127" s="138"/>
      <c r="AV127" s="138"/>
      <c r="AW127" s="138"/>
      <c r="AX127" s="840" t="s">
        <v>414</v>
      </c>
      <c r="AY127" s="828"/>
      <c r="AZ127" s="828"/>
      <c r="BA127" s="828"/>
      <c r="BB127" s="828"/>
      <c r="BC127" s="828"/>
      <c r="BD127" s="828"/>
      <c r="BE127" s="829"/>
      <c r="BF127" s="827" t="s">
        <v>415</v>
      </c>
      <c r="BG127" s="828"/>
      <c r="BH127" s="828"/>
      <c r="BI127" s="828"/>
      <c r="BJ127" s="828"/>
      <c r="BK127" s="828"/>
      <c r="BL127" s="829"/>
      <c r="BM127" s="827" t="s">
        <v>416</v>
      </c>
      <c r="BN127" s="828"/>
      <c r="BO127" s="828"/>
      <c r="BP127" s="828"/>
      <c r="BQ127" s="828"/>
      <c r="BR127" s="828"/>
      <c r="BS127" s="829"/>
      <c r="BT127" s="827" t="s">
        <v>417</v>
      </c>
      <c r="BU127" s="828"/>
      <c r="BV127" s="828"/>
      <c r="BW127" s="828"/>
      <c r="BX127" s="828"/>
      <c r="BY127" s="828"/>
      <c r="BZ127" s="830"/>
      <c r="CA127" s="138"/>
      <c r="CB127" s="138"/>
      <c r="CC127" s="138"/>
      <c r="CD127" s="139"/>
      <c r="CE127" s="139"/>
      <c r="CF127" s="139"/>
      <c r="CG127" s="136"/>
      <c r="CH127" s="136"/>
      <c r="CI127" s="136"/>
      <c r="CJ127" s="137"/>
      <c r="CK127" s="853"/>
      <c r="CL127" s="854"/>
      <c r="CM127" s="854"/>
      <c r="CN127" s="854"/>
      <c r="CO127" s="855"/>
      <c r="CP127" s="831" t="s">
        <v>418</v>
      </c>
      <c r="CQ127" s="766"/>
      <c r="CR127" s="766"/>
      <c r="CS127" s="766"/>
      <c r="CT127" s="766"/>
      <c r="CU127" s="766"/>
      <c r="CV127" s="766"/>
      <c r="CW127" s="766"/>
      <c r="CX127" s="766"/>
      <c r="CY127" s="766"/>
      <c r="CZ127" s="766"/>
      <c r="DA127" s="766"/>
      <c r="DB127" s="766"/>
      <c r="DC127" s="766"/>
      <c r="DD127" s="766"/>
      <c r="DE127" s="766"/>
      <c r="DF127" s="767"/>
      <c r="DG127" s="832" t="s">
        <v>65</v>
      </c>
      <c r="DH127" s="833"/>
      <c r="DI127" s="833"/>
      <c r="DJ127" s="833"/>
      <c r="DK127" s="833"/>
      <c r="DL127" s="833" t="s">
        <v>65</v>
      </c>
      <c r="DM127" s="833"/>
      <c r="DN127" s="833"/>
      <c r="DO127" s="833"/>
      <c r="DP127" s="833"/>
      <c r="DQ127" s="833" t="s">
        <v>65</v>
      </c>
      <c r="DR127" s="833"/>
      <c r="DS127" s="833"/>
      <c r="DT127" s="833"/>
      <c r="DU127" s="833"/>
      <c r="DV127" s="810" t="s">
        <v>65</v>
      </c>
      <c r="DW127" s="810"/>
      <c r="DX127" s="810"/>
      <c r="DY127" s="810"/>
      <c r="DZ127" s="811"/>
    </row>
    <row r="128" spans="1:130" s="102" customFormat="1" ht="26.25" customHeight="1" thickBot="1" x14ac:dyDescent="0.2">
      <c r="A128" s="812" t="s">
        <v>419</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420</v>
      </c>
      <c r="X128" s="814"/>
      <c r="Y128" s="814"/>
      <c r="Z128" s="815"/>
      <c r="AA128" s="816">
        <v>17807</v>
      </c>
      <c r="AB128" s="817"/>
      <c r="AC128" s="817"/>
      <c r="AD128" s="817"/>
      <c r="AE128" s="818"/>
      <c r="AF128" s="819">
        <v>17474</v>
      </c>
      <c r="AG128" s="817"/>
      <c r="AH128" s="817"/>
      <c r="AI128" s="817"/>
      <c r="AJ128" s="818"/>
      <c r="AK128" s="819">
        <v>21472</v>
      </c>
      <c r="AL128" s="817"/>
      <c r="AM128" s="817"/>
      <c r="AN128" s="817"/>
      <c r="AO128" s="818"/>
      <c r="AP128" s="820"/>
      <c r="AQ128" s="821"/>
      <c r="AR128" s="821"/>
      <c r="AS128" s="821"/>
      <c r="AT128" s="822"/>
      <c r="AU128" s="138"/>
      <c r="AV128" s="138"/>
      <c r="AW128" s="138"/>
      <c r="AX128" s="823" t="s">
        <v>421</v>
      </c>
      <c r="AY128" s="824"/>
      <c r="AZ128" s="824"/>
      <c r="BA128" s="824"/>
      <c r="BB128" s="824"/>
      <c r="BC128" s="824"/>
      <c r="BD128" s="824"/>
      <c r="BE128" s="825"/>
      <c r="BF128" s="802" t="s">
        <v>65</v>
      </c>
      <c r="BG128" s="803"/>
      <c r="BH128" s="803"/>
      <c r="BI128" s="803"/>
      <c r="BJ128" s="803"/>
      <c r="BK128" s="803"/>
      <c r="BL128" s="826"/>
      <c r="BM128" s="802">
        <v>15</v>
      </c>
      <c r="BN128" s="803"/>
      <c r="BO128" s="803"/>
      <c r="BP128" s="803"/>
      <c r="BQ128" s="803"/>
      <c r="BR128" s="803"/>
      <c r="BS128" s="826"/>
      <c r="BT128" s="802">
        <v>20</v>
      </c>
      <c r="BU128" s="803"/>
      <c r="BV128" s="803"/>
      <c r="BW128" s="803"/>
      <c r="BX128" s="803"/>
      <c r="BY128" s="803"/>
      <c r="BZ128" s="804"/>
      <c r="CA128" s="139"/>
      <c r="CB128" s="139"/>
      <c r="CC128" s="139"/>
      <c r="CD128" s="139"/>
      <c r="CE128" s="139"/>
      <c r="CF128" s="139"/>
      <c r="CG128" s="136"/>
      <c r="CH128" s="136"/>
      <c r="CI128" s="136"/>
      <c r="CJ128" s="137"/>
      <c r="CK128" s="856"/>
      <c r="CL128" s="857"/>
      <c r="CM128" s="857"/>
      <c r="CN128" s="857"/>
      <c r="CO128" s="858"/>
      <c r="CP128" s="805" t="s">
        <v>422</v>
      </c>
      <c r="CQ128" s="744"/>
      <c r="CR128" s="744"/>
      <c r="CS128" s="744"/>
      <c r="CT128" s="744"/>
      <c r="CU128" s="744"/>
      <c r="CV128" s="744"/>
      <c r="CW128" s="744"/>
      <c r="CX128" s="744"/>
      <c r="CY128" s="744"/>
      <c r="CZ128" s="744"/>
      <c r="DA128" s="744"/>
      <c r="DB128" s="744"/>
      <c r="DC128" s="744"/>
      <c r="DD128" s="744"/>
      <c r="DE128" s="744"/>
      <c r="DF128" s="745"/>
      <c r="DG128" s="806" t="s">
        <v>65</v>
      </c>
      <c r="DH128" s="807"/>
      <c r="DI128" s="807"/>
      <c r="DJ128" s="807"/>
      <c r="DK128" s="807"/>
      <c r="DL128" s="807" t="s">
        <v>65</v>
      </c>
      <c r="DM128" s="807"/>
      <c r="DN128" s="807"/>
      <c r="DO128" s="807"/>
      <c r="DP128" s="807"/>
      <c r="DQ128" s="807" t="s">
        <v>65</v>
      </c>
      <c r="DR128" s="807"/>
      <c r="DS128" s="807"/>
      <c r="DT128" s="807"/>
      <c r="DU128" s="807"/>
      <c r="DV128" s="808" t="s">
        <v>65</v>
      </c>
      <c r="DW128" s="808"/>
      <c r="DX128" s="808"/>
      <c r="DY128" s="808"/>
      <c r="DZ128" s="809"/>
    </row>
    <row r="129" spans="1:131" s="102" customFormat="1" ht="26.25" customHeight="1" x14ac:dyDescent="0.15">
      <c r="A129" s="790" t="s">
        <v>46</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423</v>
      </c>
      <c r="X129" s="793"/>
      <c r="Y129" s="793"/>
      <c r="Z129" s="794"/>
      <c r="AA129" s="795">
        <v>3526237</v>
      </c>
      <c r="AB129" s="796"/>
      <c r="AC129" s="796"/>
      <c r="AD129" s="796"/>
      <c r="AE129" s="797"/>
      <c r="AF129" s="798">
        <v>3464759</v>
      </c>
      <c r="AG129" s="796"/>
      <c r="AH129" s="796"/>
      <c r="AI129" s="796"/>
      <c r="AJ129" s="797"/>
      <c r="AK129" s="798">
        <v>3409906</v>
      </c>
      <c r="AL129" s="796"/>
      <c r="AM129" s="796"/>
      <c r="AN129" s="796"/>
      <c r="AO129" s="797"/>
      <c r="AP129" s="799"/>
      <c r="AQ129" s="800"/>
      <c r="AR129" s="800"/>
      <c r="AS129" s="800"/>
      <c r="AT129" s="801"/>
      <c r="AU129" s="140"/>
      <c r="AV129" s="140"/>
      <c r="AW129" s="140"/>
      <c r="AX129" s="765" t="s">
        <v>424</v>
      </c>
      <c r="AY129" s="766"/>
      <c r="AZ129" s="766"/>
      <c r="BA129" s="766"/>
      <c r="BB129" s="766"/>
      <c r="BC129" s="766"/>
      <c r="BD129" s="766"/>
      <c r="BE129" s="767"/>
      <c r="BF129" s="785" t="s">
        <v>65</v>
      </c>
      <c r="BG129" s="786"/>
      <c r="BH129" s="786"/>
      <c r="BI129" s="786"/>
      <c r="BJ129" s="786"/>
      <c r="BK129" s="786"/>
      <c r="BL129" s="787"/>
      <c r="BM129" s="785">
        <v>20</v>
      </c>
      <c r="BN129" s="786"/>
      <c r="BO129" s="786"/>
      <c r="BP129" s="786"/>
      <c r="BQ129" s="786"/>
      <c r="BR129" s="786"/>
      <c r="BS129" s="787"/>
      <c r="BT129" s="785">
        <v>30</v>
      </c>
      <c r="BU129" s="788"/>
      <c r="BV129" s="788"/>
      <c r="BW129" s="788"/>
      <c r="BX129" s="788"/>
      <c r="BY129" s="788"/>
      <c r="BZ129" s="789"/>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15">
      <c r="A130" s="790" t="s">
        <v>425</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426</v>
      </c>
      <c r="X130" s="793"/>
      <c r="Y130" s="793"/>
      <c r="Z130" s="794"/>
      <c r="AA130" s="795">
        <v>340390</v>
      </c>
      <c r="AB130" s="796"/>
      <c r="AC130" s="796"/>
      <c r="AD130" s="796"/>
      <c r="AE130" s="797"/>
      <c r="AF130" s="798">
        <v>356645</v>
      </c>
      <c r="AG130" s="796"/>
      <c r="AH130" s="796"/>
      <c r="AI130" s="796"/>
      <c r="AJ130" s="797"/>
      <c r="AK130" s="798">
        <v>358886</v>
      </c>
      <c r="AL130" s="796"/>
      <c r="AM130" s="796"/>
      <c r="AN130" s="796"/>
      <c r="AO130" s="797"/>
      <c r="AP130" s="799"/>
      <c r="AQ130" s="800"/>
      <c r="AR130" s="800"/>
      <c r="AS130" s="800"/>
      <c r="AT130" s="801"/>
      <c r="AU130" s="140"/>
      <c r="AV130" s="140"/>
      <c r="AW130" s="140"/>
      <c r="AX130" s="765" t="s">
        <v>427</v>
      </c>
      <c r="AY130" s="766"/>
      <c r="AZ130" s="766"/>
      <c r="BA130" s="766"/>
      <c r="BB130" s="766"/>
      <c r="BC130" s="766"/>
      <c r="BD130" s="766"/>
      <c r="BE130" s="767"/>
      <c r="BF130" s="768">
        <v>11.6</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428</v>
      </c>
      <c r="X131" s="776"/>
      <c r="Y131" s="776"/>
      <c r="Z131" s="777"/>
      <c r="AA131" s="778">
        <v>3185847</v>
      </c>
      <c r="AB131" s="779"/>
      <c r="AC131" s="779"/>
      <c r="AD131" s="779"/>
      <c r="AE131" s="780"/>
      <c r="AF131" s="781">
        <v>3108114</v>
      </c>
      <c r="AG131" s="779"/>
      <c r="AH131" s="779"/>
      <c r="AI131" s="779"/>
      <c r="AJ131" s="780"/>
      <c r="AK131" s="781">
        <v>3051020</v>
      </c>
      <c r="AL131" s="779"/>
      <c r="AM131" s="779"/>
      <c r="AN131" s="779"/>
      <c r="AO131" s="780"/>
      <c r="AP131" s="782"/>
      <c r="AQ131" s="783"/>
      <c r="AR131" s="783"/>
      <c r="AS131" s="783"/>
      <c r="AT131" s="784"/>
      <c r="AU131" s="140"/>
      <c r="AV131" s="140"/>
      <c r="AW131" s="140"/>
      <c r="AX131" s="743" t="s">
        <v>429</v>
      </c>
      <c r="AY131" s="744"/>
      <c r="AZ131" s="744"/>
      <c r="BA131" s="744"/>
      <c r="BB131" s="744"/>
      <c r="BC131" s="744"/>
      <c r="BD131" s="744"/>
      <c r="BE131" s="745"/>
      <c r="BF131" s="746">
        <v>7.4</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15">
      <c r="A132" s="752" t="s">
        <v>430</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431</v>
      </c>
      <c r="W132" s="756"/>
      <c r="X132" s="756"/>
      <c r="Y132" s="756"/>
      <c r="Z132" s="757"/>
      <c r="AA132" s="758">
        <v>10.801460329999999</v>
      </c>
      <c r="AB132" s="759"/>
      <c r="AC132" s="759"/>
      <c r="AD132" s="759"/>
      <c r="AE132" s="760"/>
      <c r="AF132" s="761">
        <v>12.52180583</v>
      </c>
      <c r="AG132" s="759"/>
      <c r="AH132" s="759"/>
      <c r="AI132" s="759"/>
      <c r="AJ132" s="760"/>
      <c r="AK132" s="761">
        <v>11.57511259</v>
      </c>
      <c r="AL132" s="759"/>
      <c r="AM132" s="759"/>
      <c r="AN132" s="759"/>
      <c r="AO132" s="760"/>
      <c r="AP132" s="762"/>
      <c r="AQ132" s="763"/>
      <c r="AR132" s="763"/>
      <c r="AS132" s="763"/>
      <c r="AT132" s="764"/>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432</v>
      </c>
      <c r="W133" s="735"/>
      <c r="X133" s="735"/>
      <c r="Y133" s="735"/>
      <c r="Z133" s="736"/>
      <c r="AA133" s="737">
        <v>10.4</v>
      </c>
      <c r="AB133" s="738"/>
      <c r="AC133" s="738"/>
      <c r="AD133" s="738"/>
      <c r="AE133" s="739"/>
      <c r="AF133" s="737">
        <v>11</v>
      </c>
      <c r="AG133" s="738"/>
      <c r="AH133" s="738"/>
      <c r="AI133" s="738"/>
      <c r="AJ133" s="739"/>
      <c r="AK133" s="737">
        <v>11.6</v>
      </c>
      <c r="AL133" s="738"/>
      <c r="AM133" s="738"/>
      <c r="AN133" s="738"/>
      <c r="AO133" s="739"/>
      <c r="AP133" s="740"/>
      <c r="AQ133" s="741"/>
      <c r="AR133" s="741"/>
      <c r="AS133" s="741"/>
      <c r="AT133" s="742"/>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15">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25" hidden="1" x14ac:dyDescent="0.15">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15"/>
  </sheetData>
  <sheetProtection algorithmName="SHA-512" hashValue="0fIkFzYOFqfmQjGCeyrhPFtBFrj/rqgP4gk9XIHDQOh6SF4DjR+lgQsiGffca/9M0k2SZEbe+HPJm9DuXqj6Mw==" saltValue="68kxkLjiB4Br9nm6oBrOv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69838-F4A5-489F-A2E4-7E68F8105ECE}">
  <sheetPr>
    <pageSetUpPr fitToPage="1"/>
  </sheetPr>
  <dimension ref="A1:DQ110"/>
  <sheetViews>
    <sheetView showGridLines="0" view="pageBreakPreview" zoomScaleNormal="85" zoomScaleSheetLayoutView="100" workbookViewId="0">
      <selection activeCell="F60" sqref="F60"/>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sElBRyf3oY4d5wbdbnL+DYO7VWkmp4plw+F0NdaykhNTwCAkiHpo4cR3Tu4Ab0nPFApOj7mWO6eS3lt+MIzPwg==" saltValue="CAxBWCEAWENbBE5k6LEl5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8468B-1312-4C71-B2C9-C4AE53555D84}">
  <sheetPr>
    <pageSetUpPr fitToPage="1"/>
  </sheetPr>
  <dimension ref="A1:DL103"/>
  <sheetViews>
    <sheetView showGridLines="0" topLeftCell="AB1" zoomScaleNormal="100" zoomScaleSheetLayoutView="55" workbookViewId="0">
      <selection activeCell="F60" sqref="F60"/>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tyCqQLEWwqaFOJlT9Bg8ezWt97rtqwkCG59xT7SPvuKXaUGq6ZnplUkKiYFzue32ex2Uz3FJ/9538MVs9rXREA==" saltValue="3tf11JqtHbbNr5gMFenJ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52203-0F39-4FF5-9794-AB81814B6800}">
  <sheetPr>
    <pageSetUpPr fitToPage="1"/>
  </sheetPr>
  <dimension ref="A1:AZ74"/>
  <sheetViews>
    <sheetView showGridLines="0" view="pageBreakPreview" topLeftCell="A28" workbookViewId="0">
      <selection activeCell="F60" sqref="F60"/>
    </sheetView>
  </sheetViews>
  <sheetFormatPr defaultColWidth="0" defaultRowHeight="13.5" customHeight="1" zeroHeight="1" x14ac:dyDescent="0.15"/>
  <cols>
    <col min="1" max="36" width="2.5" style="146" customWidth="1"/>
    <col min="37" max="44" width="17" style="146" customWidth="1"/>
    <col min="45" max="45" width="6.125" style="153" customWidth="1"/>
    <col min="46" max="46" width="3" style="151" customWidth="1"/>
    <col min="47" max="47" width="19.125" style="146" hidden="1" customWidth="1"/>
    <col min="48" max="52" width="12.625" style="146" hidden="1" customWidth="1"/>
    <col min="53" max="16384" width="8.625" style="146" hidden="1"/>
  </cols>
  <sheetData>
    <row r="1" spans="1:46" x14ac:dyDescent="0.15">
      <c r="AS1" s="147"/>
      <c r="AT1" s="147"/>
    </row>
    <row r="2" spans="1:46" x14ac:dyDescent="0.15">
      <c r="AS2" s="147"/>
      <c r="AT2" s="147"/>
    </row>
    <row r="3" spans="1:46" x14ac:dyDescent="0.15">
      <c r="AS3" s="147"/>
      <c r="AT3" s="147"/>
    </row>
    <row r="4" spans="1:46" x14ac:dyDescent="0.15">
      <c r="AS4" s="147"/>
      <c r="AT4" s="147"/>
    </row>
    <row r="5" spans="1:46" ht="17.25" x14ac:dyDescent="0.15">
      <c r="A5" s="148" t="s">
        <v>433</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x14ac:dyDescent="0.15">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434</v>
      </c>
      <c r="AL6" s="152"/>
      <c r="AM6" s="152"/>
      <c r="AN6" s="152"/>
      <c r="AO6" s="147"/>
      <c r="AP6" s="147"/>
      <c r="AQ6" s="147"/>
      <c r="AR6" s="147"/>
    </row>
    <row r="7" spans="1:46" x14ac:dyDescent="0.15">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59" t="s">
        <v>435</v>
      </c>
      <c r="AP7" s="157"/>
      <c r="AQ7" s="158" t="s">
        <v>436</v>
      </c>
      <c r="AR7" s="159"/>
    </row>
    <row r="8" spans="1:46" x14ac:dyDescent="0.15">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60"/>
      <c r="AP8" s="163" t="s">
        <v>437</v>
      </c>
      <c r="AQ8" s="164" t="s">
        <v>438</v>
      </c>
      <c r="AR8" s="165" t="s">
        <v>439</v>
      </c>
    </row>
    <row r="9" spans="1:46" x14ac:dyDescent="0.15">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61" t="s">
        <v>440</v>
      </c>
      <c r="AL9" s="1162"/>
      <c r="AM9" s="1162"/>
      <c r="AN9" s="1163"/>
      <c r="AO9" s="166">
        <v>1017715</v>
      </c>
      <c r="AP9" s="166">
        <v>84185</v>
      </c>
      <c r="AQ9" s="167">
        <v>86936</v>
      </c>
      <c r="AR9" s="168">
        <v>-3.2</v>
      </c>
    </row>
    <row r="10" spans="1:46" x14ac:dyDescent="0.15">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61" t="s">
        <v>441</v>
      </c>
      <c r="AL10" s="1162"/>
      <c r="AM10" s="1162"/>
      <c r="AN10" s="1163"/>
      <c r="AO10" s="169">
        <v>169662</v>
      </c>
      <c r="AP10" s="169">
        <v>14034</v>
      </c>
      <c r="AQ10" s="170">
        <v>8644</v>
      </c>
      <c r="AR10" s="171">
        <v>62.4</v>
      </c>
    </row>
    <row r="11" spans="1:46" ht="13.5" customHeight="1" x14ac:dyDescent="0.15">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61" t="s">
        <v>442</v>
      </c>
      <c r="AL11" s="1162"/>
      <c r="AM11" s="1162"/>
      <c r="AN11" s="1163"/>
      <c r="AO11" s="169">
        <v>161389</v>
      </c>
      <c r="AP11" s="169">
        <v>13350</v>
      </c>
      <c r="AQ11" s="170">
        <v>14102</v>
      </c>
      <c r="AR11" s="171">
        <v>-5.3</v>
      </c>
    </row>
    <row r="12" spans="1:46" ht="13.5" customHeight="1" x14ac:dyDescent="0.15">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61" t="s">
        <v>443</v>
      </c>
      <c r="AL12" s="1162"/>
      <c r="AM12" s="1162"/>
      <c r="AN12" s="1163"/>
      <c r="AO12" s="169" t="s">
        <v>444</v>
      </c>
      <c r="AP12" s="169" t="s">
        <v>444</v>
      </c>
      <c r="AQ12" s="170">
        <v>665</v>
      </c>
      <c r="AR12" s="171" t="s">
        <v>444</v>
      </c>
    </row>
    <row r="13" spans="1:46" ht="13.5" customHeight="1" x14ac:dyDescent="0.15">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61" t="s">
        <v>445</v>
      </c>
      <c r="AL13" s="1162"/>
      <c r="AM13" s="1162"/>
      <c r="AN13" s="1163"/>
      <c r="AO13" s="169" t="s">
        <v>444</v>
      </c>
      <c r="AP13" s="169" t="s">
        <v>444</v>
      </c>
      <c r="AQ13" s="170" t="s">
        <v>444</v>
      </c>
      <c r="AR13" s="171" t="s">
        <v>444</v>
      </c>
    </row>
    <row r="14" spans="1:46" ht="13.5" customHeight="1" x14ac:dyDescent="0.15">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61" t="s">
        <v>446</v>
      </c>
      <c r="AL14" s="1162"/>
      <c r="AM14" s="1162"/>
      <c r="AN14" s="1163"/>
      <c r="AO14" s="169">
        <v>64974</v>
      </c>
      <c r="AP14" s="169">
        <v>5375</v>
      </c>
      <c r="AQ14" s="170">
        <v>4315</v>
      </c>
      <c r="AR14" s="171">
        <v>24.6</v>
      </c>
    </row>
    <row r="15" spans="1:46" ht="13.5" customHeight="1" x14ac:dyDescent="0.15">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61" t="s">
        <v>447</v>
      </c>
      <c r="AL15" s="1162"/>
      <c r="AM15" s="1162"/>
      <c r="AN15" s="1163"/>
      <c r="AO15" s="169">
        <v>59619</v>
      </c>
      <c r="AP15" s="169">
        <v>4932</v>
      </c>
      <c r="AQ15" s="170">
        <v>2138</v>
      </c>
      <c r="AR15" s="171">
        <v>130.69999999999999</v>
      </c>
    </row>
    <row r="16" spans="1:46" x14ac:dyDescent="0.15">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64" t="s">
        <v>448</v>
      </c>
      <c r="AL16" s="1165"/>
      <c r="AM16" s="1165"/>
      <c r="AN16" s="1166"/>
      <c r="AO16" s="169">
        <v>-111424</v>
      </c>
      <c r="AP16" s="169">
        <v>-9217</v>
      </c>
      <c r="AQ16" s="170">
        <v>-8691</v>
      </c>
      <c r="AR16" s="171">
        <v>6.1</v>
      </c>
    </row>
    <row r="17" spans="1:46" x14ac:dyDescent="0.15">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64" t="s">
        <v>120</v>
      </c>
      <c r="AL17" s="1165"/>
      <c r="AM17" s="1165"/>
      <c r="AN17" s="1166"/>
      <c r="AO17" s="169">
        <v>1361935</v>
      </c>
      <c r="AP17" s="169">
        <v>112659</v>
      </c>
      <c r="AQ17" s="170">
        <v>108111</v>
      </c>
      <c r="AR17" s="171">
        <v>4.2</v>
      </c>
    </row>
    <row r="18" spans="1:46" x14ac:dyDescent="0.15">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x14ac:dyDescent="0.15">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449</v>
      </c>
      <c r="AL19" s="147"/>
      <c r="AM19" s="147"/>
      <c r="AN19" s="147"/>
      <c r="AO19" s="147"/>
      <c r="AP19" s="147"/>
      <c r="AQ19" s="147"/>
      <c r="AR19" s="147"/>
    </row>
    <row r="20" spans="1:46" x14ac:dyDescent="0.15">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450</v>
      </c>
      <c r="AP20" s="177" t="s">
        <v>451</v>
      </c>
      <c r="AQ20" s="178" t="s">
        <v>452</v>
      </c>
      <c r="AR20" s="179"/>
    </row>
    <row r="21" spans="1:46" s="185" customFormat="1" x14ac:dyDescent="0.15">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7" t="s">
        <v>453</v>
      </c>
      <c r="AL21" s="1168"/>
      <c r="AM21" s="1168"/>
      <c r="AN21" s="1169"/>
      <c r="AO21" s="181">
        <v>9.26</v>
      </c>
      <c r="AP21" s="182">
        <v>10.32</v>
      </c>
      <c r="AQ21" s="183">
        <v>-1.06</v>
      </c>
      <c r="AR21" s="152"/>
      <c r="AS21" s="184"/>
      <c r="AT21" s="180"/>
    </row>
    <row r="22" spans="1:46" s="185" customFormat="1" x14ac:dyDescent="0.15">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7" t="s">
        <v>454</v>
      </c>
      <c r="AL22" s="1168"/>
      <c r="AM22" s="1168"/>
      <c r="AN22" s="1169"/>
      <c r="AO22" s="186">
        <v>100.1</v>
      </c>
      <c r="AP22" s="187">
        <v>96.5</v>
      </c>
      <c r="AQ22" s="188">
        <v>3.6</v>
      </c>
      <c r="AR22" s="172"/>
      <c r="AS22" s="184"/>
      <c r="AT22" s="180"/>
    </row>
    <row r="23" spans="1:46" s="185" customFormat="1" x14ac:dyDescent="0.15">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x14ac:dyDescent="0.15">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x14ac:dyDescent="0.15">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x14ac:dyDescent="0.15">
      <c r="A26" s="152" t="s">
        <v>455</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x14ac:dyDescent="0.15">
      <c r="A27" s="193" t="s">
        <v>456</v>
      </c>
      <c r="AO27" s="147"/>
      <c r="AP27" s="147"/>
      <c r="AQ27" s="147"/>
      <c r="AR27" s="147"/>
      <c r="AS27" s="147"/>
      <c r="AT27" s="147"/>
    </row>
    <row r="28" spans="1:46" ht="17.25" x14ac:dyDescent="0.15">
      <c r="A28" s="148" t="s">
        <v>457</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x14ac:dyDescent="0.15">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458</v>
      </c>
      <c r="AL29" s="152"/>
      <c r="AM29" s="152"/>
      <c r="AN29" s="152"/>
      <c r="AO29" s="147"/>
      <c r="AP29" s="147"/>
      <c r="AQ29" s="147"/>
      <c r="AR29" s="147"/>
      <c r="AS29" s="195"/>
    </row>
    <row r="30" spans="1:46" x14ac:dyDescent="0.15">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59" t="s">
        <v>435</v>
      </c>
      <c r="AP30" s="157"/>
      <c r="AQ30" s="158" t="s">
        <v>436</v>
      </c>
      <c r="AR30" s="159"/>
    </row>
    <row r="31" spans="1:46" x14ac:dyDescent="0.15">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60"/>
      <c r="AP31" s="163" t="s">
        <v>437</v>
      </c>
      <c r="AQ31" s="164" t="s">
        <v>438</v>
      </c>
      <c r="AR31" s="165" t="s">
        <v>439</v>
      </c>
    </row>
    <row r="32" spans="1:46" ht="27" customHeight="1" x14ac:dyDescent="0.15">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45" t="s">
        <v>459</v>
      </c>
      <c r="AL32" s="1146"/>
      <c r="AM32" s="1146"/>
      <c r="AN32" s="1147"/>
      <c r="AO32" s="196">
        <v>432323</v>
      </c>
      <c r="AP32" s="196">
        <v>35762</v>
      </c>
      <c r="AQ32" s="197">
        <v>56558</v>
      </c>
      <c r="AR32" s="198">
        <v>-36.799999999999997</v>
      </c>
    </row>
    <row r="33" spans="1:46" ht="13.5" customHeight="1" x14ac:dyDescent="0.15">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45" t="s">
        <v>460</v>
      </c>
      <c r="AL33" s="1146"/>
      <c r="AM33" s="1146"/>
      <c r="AN33" s="1147"/>
      <c r="AO33" s="196" t="s">
        <v>444</v>
      </c>
      <c r="AP33" s="196" t="s">
        <v>444</v>
      </c>
      <c r="AQ33" s="197" t="s">
        <v>444</v>
      </c>
      <c r="AR33" s="198" t="s">
        <v>444</v>
      </c>
    </row>
    <row r="34" spans="1:46" ht="27" customHeight="1" x14ac:dyDescent="0.15">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45" t="s">
        <v>461</v>
      </c>
      <c r="AL34" s="1146"/>
      <c r="AM34" s="1146"/>
      <c r="AN34" s="1147"/>
      <c r="AO34" s="196" t="s">
        <v>444</v>
      </c>
      <c r="AP34" s="196" t="s">
        <v>444</v>
      </c>
      <c r="AQ34" s="197">
        <v>4</v>
      </c>
      <c r="AR34" s="198" t="s">
        <v>444</v>
      </c>
    </row>
    <row r="35" spans="1:46" ht="27" customHeight="1" x14ac:dyDescent="0.15">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45" t="s">
        <v>462</v>
      </c>
      <c r="AL35" s="1146"/>
      <c r="AM35" s="1146"/>
      <c r="AN35" s="1147"/>
      <c r="AO35" s="196">
        <v>132232</v>
      </c>
      <c r="AP35" s="196">
        <v>10938</v>
      </c>
      <c r="AQ35" s="197">
        <v>21321</v>
      </c>
      <c r="AR35" s="198">
        <v>-48.7</v>
      </c>
    </row>
    <row r="36" spans="1:46" ht="27" customHeight="1" x14ac:dyDescent="0.15">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45" t="s">
        <v>463</v>
      </c>
      <c r="AL36" s="1146"/>
      <c r="AM36" s="1146"/>
      <c r="AN36" s="1147"/>
      <c r="AO36" s="196">
        <v>81066</v>
      </c>
      <c r="AP36" s="196">
        <v>6706</v>
      </c>
      <c r="AQ36" s="197">
        <v>3744</v>
      </c>
      <c r="AR36" s="198">
        <v>79.099999999999994</v>
      </c>
    </row>
    <row r="37" spans="1:46" ht="13.5" customHeight="1" x14ac:dyDescent="0.15">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45" t="s">
        <v>464</v>
      </c>
      <c r="AL37" s="1146"/>
      <c r="AM37" s="1146"/>
      <c r="AN37" s="1147"/>
      <c r="AO37" s="196">
        <v>87896</v>
      </c>
      <c r="AP37" s="196">
        <v>7271</v>
      </c>
      <c r="AQ37" s="197">
        <v>1218</v>
      </c>
      <c r="AR37" s="198">
        <v>497</v>
      </c>
    </row>
    <row r="38" spans="1:46" ht="27" customHeight="1" x14ac:dyDescent="0.15">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48" t="s">
        <v>465</v>
      </c>
      <c r="AL38" s="1149"/>
      <c r="AM38" s="1149"/>
      <c r="AN38" s="1150"/>
      <c r="AO38" s="199" t="s">
        <v>444</v>
      </c>
      <c r="AP38" s="199" t="s">
        <v>444</v>
      </c>
      <c r="AQ38" s="200">
        <v>4</v>
      </c>
      <c r="AR38" s="188" t="s">
        <v>444</v>
      </c>
      <c r="AS38" s="195"/>
    </row>
    <row r="39" spans="1:46" x14ac:dyDescent="0.15">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48" t="s">
        <v>466</v>
      </c>
      <c r="AL39" s="1149"/>
      <c r="AM39" s="1149"/>
      <c r="AN39" s="1150"/>
      <c r="AO39" s="196">
        <v>-21472</v>
      </c>
      <c r="AP39" s="196">
        <v>-1776</v>
      </c>
      <c r="AQ39" s="197">
        <v>-1519</v>
      </c>
      <c r="AR39" s="198">
        <v>16.899999999999999</v>
      </c>
      <c r="AS39" s="195"/>
    </row>
    <row r="40" spans="1:46" ht="27" customHeight="1" x14ac:dyDescent="0.15">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45" t="s">
        <v>467</v>
      </c>
      <c r="AL40" s="1146"/>
      <c r="AM40" s="1146"/>
      <c r="AN40" s="1147"/>
      <c r="AO40" s="196">
        <v>-358886</v>
      </c>
      <c r="AP40" s="196">
        <v>-29687</v>
      </c>
      <c r="AQ40" s="197">
        <v>-54553</v>
      </c>
      <c r="AR40" s="198">
        <v>-45.6</v>
      </c>
      <c r="AS40" s="195"/>
    </row>
    <row r="41" spans="1:46" x14ac:dyDescent="0.15">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51" t="s">
        <v>231</v>
      </c>
      <c r="AL41" s="1152"/>
      <c r="AM41" s="1152"/>
      <c r="AN41" s="1153"/>
      <c r="AO41" s="196">
        <v>353159</v>
      </c>
      <c r="AP41" s="196">
        <v>29213</v>
      </c>
      <c r="AQ41" s="197">
        <v>26777</v>
      </c>
      <c r="AR41" s="198">
        <v>9.1</v>
      </c>
      <c r="AS41" s="195"/>
    </row>
    <row r="42" spans="1:46" x14ac:dyDescent="0.15">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468</v>
      </c>
      <c r="AL42" s="147"/>
      <c r="AM42" s="147"/>
      <c r="AN42" s="147"/>
      <c r="AO42" s="147"/>
      <c r="AP42" s="147"/>
      <c r="AQ42" s="172"/>
      <c r="AR42" s="172"/>
      <c r="AS42" s="195"/>
    </row>
    <row r="43" spans="1:46" x14ac:dyDescent="0.15">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x14ac:dyDescent="0.15">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x14ac:dyDescent="0.15">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x14ac:dyDescent="0.15">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15">
      <c r="A47" s="205" t="s">
        <v>469</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x14ac:dyDescent="0.15">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470</v>
      </c>
      <c r="AL48" s="206"/>
      <c r="AM48" s="206"/>
      <c r="AN48" s="206"/>
      <c r="AO48" s="206"/>
      <c r="AP48" s="206"/>
      <c r="AQ48" s="207"/>
      <c r="AR48" s="206"/>
    </row>
    <row r="49" spans="1:44" ht="13.5" customHeight="1" x14ac:dyDescent="0.15">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54" t="s">
        <v>435</v>
      </c>
      <c r="AN49" s="1156" t="s">
        <v>471</v>
      </c>
      <c r="AO49" s="1157"/>
      <c r="AP49" s="1157"/>
      <c r="AQ49" s="1157"/>
      <c r="AR49" s="1158"/>
    </row>
    <row r="50" spans="1:44" x14ac:dyDescent="0.15">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55"/>
      <c r="AN50" s="212" t="s">
        <v>472</v>
      </c>
      <c r="AO50" s="213" t="s">
        <v>473</v>
      </c>
      <c r="AP50" s="214" t="s">
        <v>474</v>
      </c>
      <c r="AQ50" s="215" t="s">
        <v>475</v>
      </c>
      <c r="AR50" s="216" t="s">
        <v>476</v>
      </c>
    </row>
    <row r="51" spans="1:44" x14ac:dyDescent="0.15">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477</v>
      </c>
      <c r="AL51" s="209"/>
      <c r="AM51" s="217">
        <v>1797932</v>
      </c>
      <c r="AN51" s="218">
        <v>143250</v>
      </c>
      <c r="AO51" s="219">
        <v>514.5</v>
      </c>
      <c r="AP51" s="220">
        <v>105751</v>
      </c>
      <c r="AQ51" s="221">
        <v>50.4</v>
      </c>
      <c r="AR51" s="222">
        <v>464.1</v>
      </c>
    </row>
    <row r="52" spans="1:44" x14ac:dyDescent="0.15">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478</v>
      </c>
      <c r="AM52" s="225">
        <v>146697</v>
      </c>
      <c r="AN52" s="226">
        <v>11688</v>
      </c>
      <c r="AO52" s="227">
        <v>53.1</v>
      </c>
      <c r="AP52" s="228">
        <v>49969</v>
      </c>
      <c r="AQ52" s="229">
        <v>39.9</v>
      </c>
      <c r="AR52" s="230">
        <v>13.2</v>
      </c>
    </row>
    <row r="53" spans="1:44" x14ac:dyDescent="0.15">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479</v>
      </c>
      <c r="AL53" s="209"/>
      <c r="AM53" s="217">
        <v>1462970</v>
      </c>
      <c r="AN53" s="218">
        <v>117329</v>
      </c>
      <c r="AO53" s="219">
        <v>-18.100000000000001</v>
      </c>
      <c r="AP53" s="220">
        <v>158564</v>
      </c>
      <c r="AQ53" s="221">
        <v>49.9</v>
      </c>
      <c r="AR53" s="222">
        <v>-68</v>
      </c>
    </row>
    <row r="54" spans="1:44" x14ac:dyDescent="0.15">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478</v>
      </c>
      <c r="AM54" s="225">
        <v>121850</v>
      </c>
      <c r="AN54" s="226">
        <v>9772</v>
      </c>
      <c r="AO54" s="227">
        <v>-16.399999999999999</v>
      </c>
      <c r="AP54" s="228">
        <v>48412</v>
      </c>
      <c r="AQ54" s="229">
        <v>-3.1</v>
      </c>
      <c r="AR54" s="230">
        <v>-13.3</v>
      </c>
    </row>
    <row r="55" spans="1:44" x14ac:dyDescent="0.15">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480</v>
      </c>
      <c r="AL55" s="209"/>
      <c r="AM55" s="217">
        <v>2696766</v>
      </c>
      <c r="AN55" s="218">
        <v>218309</v>
      </c>
      <c r="AO55" s="219">
        <v>86.1</v>
      </c>
      <c r="AP55" s="220">
        <v>106092</v>
      </c>
      <c r="AQ55" s="221">
        <v>-33.1</v>
      </c>
      <c r="AR55" s="222">
        <v>119.2</v>
      </c>
    </row>
    <row r="56" spans="1:44" x14ac:dyDescent="0.15">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478</v>
      </c>
      <c r="AM56" s="225">
        <v>179178</v>
      </c>
      <c r="AN56" s="226">
        <v>14505</v>
      </c>
      <c r="AO56" s="227">
        <v>48.4</v>
      </c>
      <c r="AP56" s="228">
        <v>44299</v>
      </c>
      <c r="AQ56" s="229">
        <v>-8.5</v>
      </c>
      <c r="AR56" s="230">
        <v>56.9</v>
      </c>
    </row>
    <row r="57" spans="1:44" x14ac:dyDescent="0.15">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481</v>
      </c>
      <c r="AL57" s="209"/>
      <c r="AM57" s="217">
        <v>1823235</v>
      </c>
      <c r="AN57" s="218">
        <v>149238</v>
      </c>
      <c r="AO57" s="219">
        <v>-31.6</v>
      </c>
      <c r="AP57" s="220">
        <v>78903</v>
      </c>
      <c r="AQ57" s="221">
        <v>-25.6</v>
      </c>
      <c r="AR57" s="222">
        <v>-6</v>
      </c>
    </row>
    <row r="58" spans="1:44" x14ac:dyDescent="0.15">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478</v>
      </c>
      <c r="AM58" s="225">
        <v>456891</v>
      </c>
      <c r="AN58" s="226">
        <v>37398</v>
      </c>
      <c r="AO58" s="227">
        <v>157.80000000000001</v>
      </c>
      <c r="AP58" s="228">
        <v>49201</v>
      </c>
      <c r="AQ58" s="229">
        <v>11.1</v>
      </c>
      <c r="AR58" s="230">
        <v>146.69999999999999</v>
      </c>
    </row>
    <row r="59" spans="1:44" x14ac:dyDescent="0.15">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482</v>
      </c>
      <c r="AL59" s="209"/>
      <c r="AM59" s="217">
        <v>649723</v>
      </c>
      <c r="AN59" s="218">
        <v>53745</v>
      </c>
      <c r="AO59" s="219">
        <v>-64</v>
      </c>
      <c r="AP59" s="220">
        <v>82993</v>
      </c>
      <c r="AQ59" s="221">
        <v>5.2</v>
      </c>
      <c r="AR59" s="222">
        <v>-69.2</v>
      </c>
    </row>
    <row r="60" spans="1:44" x14ac:dyDescent="0.15">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478</v>
      </c>
      <c r="AM60" s="225">
        <v>363413</v>
      </c>
      <c r="AN60" s="226">
        <v>30061</v>
      </c>
      <c r="AO60" s="227">
        <v>-19.600000000000001</v>
      </c>
      <c r="AP60" s="228">
        <v>46787</v>
      </c>
      <c r="AQ60" s="229">
        <v>-4.9000000000000004</v>
      </c>
      <c r="AR60" s="230">
        <v>-14.7</v>
      </c>
    </row>
    <row r="61" spans="1:44" x14ac:dyDescent="0.15">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483</v>
      </c>
      <c r="AL61" s="231"/>
      <c r="AM61" s="232">
        <v>1686125</v>
      </c>
      <c r="AN61" s="233">
        <v>136374</v>
      </c>
      <c r="AO61" s="234">
        <v>97.4</v>
      </c>
      <c r="AP61" s="235">
        <v>106461</v>
      </c>
      <c r="AQ61" s="236">
        <v>9.4</v>
      </c>
      <c r="AR61" s="222">
        <v>88</v>
      </c>
    </row>
    <row r="62" spans="1:44" x14ac:dyDescent="0.15">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478</v>
      </c>
      <c r="AM62" s="225">
        <v>253606</v>
      </c>
      <c r="AN62" s="226">
        <v>20685</v>
      </c>
      <c r="AO62" s="227">
        <v>44.7</v>
      </c>
      <c r="AP62" s="228">
        <v>47734</v>
      </c>
      <c r="AQ62" s="229">
        <v>6.9</v>
      </c>
      <c r="AR62" s="230">
        <v>37.799999999999997</v>
      </c>
    </row>
    <row r="63" spans="1:44" x14ac:dyDescent="0.15">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x14ac:dyDescent="0.15">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x14ac:dyDescent="0.15">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x14ac:dyDescent="0.15">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15">
      <c r="AK67" s="147"/>
      <c r="AL67" s="147"/>
      <c r="AM67" s="147"/>
      <c r="AN67" s="147"/>
      <c r="AO67" s="147"/>
      <c r="AP67" s="147"/>
      <c r="AQ67" s="147"/>
      <c r="AR67" s="147"/>
      <c r="AS67" s="147"/>
      <c r="AT67" s="147"/>
    </row>
    <row r="68" spans="1:46" ht="13.5" hidden="1" customHeight="1" x14ac:dyDescent="0.15">
      <c r="AK68" s="147"/>
      <c r="AL68" s="147"/>
      <c r="AM68" s="147"/>
      <c r="AN68" s="147"/>
      <c r="AO68" s="147"/>
      <c r="AP68" s="147"/>
      <c r="AQ68" s="147"/>
      <c r="AR68" s="147"/>
    </row>
    <row r="69" spans="1:46" ht="13.5" hidden="1" customHeight="1" x14ac:dyDescent="0.15">
      <c r="AK69" s="147"/>
      <c r="AL69" s="147"/>
      <c r="AM69" s="147"/>
      <c r="AN69" s="147"/>
      <c r="AO69" s="147"/>
      <c r="AP69" s="147"/>
      <c r="AQ69" s="147"/>
      <c r="AR69" s="147"/>
    </row>
    <row r="70" spans="1:46" hidden="1" x14ac:dyDescent="0.15">
      <c r="AK70" s="147"/>
      <c r="AL70" s="147"/>
      <c r="AM70" s="147"/>
      <c r="AN70" s="147"/>
      <c r="AO70" s="147"/>
      <c r="AP70" s="147"/>
      <c r="AQ70" s="147"/>
      <c r="AR70" s="147"/>
    </row>
    <row r="71" spans="1:46" hidden="1" x14ac:dyDescent="0.15">
      <c r="AK71" s="147"/>
      <c r="AL71" s="147"/>
      <c r="AM71" s="147"/>
      <c r="AN71" s="147"/>
      <c r="AO71" s="147"/>
      <c r="AP71" s="147"/>
      <c r="AQ71" s="147"/>
      <c r="AR71" s="147"/>
    </row>
    <row r="72" spans="1:46" hidden="1" x14ac:dyDescent="0.15">
      <c r="AK72" s="147"/>
      <c r="AL72" s="147"/>
      <c r="AM72" s="147"/>
      <c r="AN72" s="147"/>
      <c r="AO72" s="147"/>
      <c r="AP72" s="147"/>
      <c r="AQ72" s="147"/>
      <c r="AR72" s="147"/>
    </row>
    <row r="73" spans="1:46" hidden="1" x14ac:dyDescent="0.15">
      <c r="AK73" s="147"/>
      <c r="AL73" s="147"/>
      <c r="AM73" s="147"/>
      <c r="AN73" s="147"/>
      <c r="AO73" s="147"/>
      <c r="AP73" s="147"/>
      <c r="AQ73" s="147"/>
      <c r="AR73" s="147"/>
    </row>
    <row r="74" spans="1:46" hidden="1" x14ac:dyDescent="0.15"/>
  </sheetData>
  <sheetProtection algorithmName="SHA-512" hashValue="5dKKnDCRU69OWsf67z4EI+KfPi+zhHTI9HwPMy0KJMafujR1R4gIDmo2/nei7NL4SXHvKDwHLU358Vn3aXpjBg==" saltValue="LDhXke8mBpY+T0YWhwy2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E1E4E-FCBA-4C07-AF6B-43217B7F8710}">
  <sheetPr>
    <pageSetUpPr fitToPage="1"/>
  </sheetPr>
  <dimension ref="A1:DU132"/>
  <sheetViews>
    <sheetView showGridLines="0" topLeftCell="A76" zoomScaleNormal="100" zoomScaleSheetLayoutView="55" workbookViewId="0">
      <selection activeCell="F60" sqref="F60"/>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uPL5cZ1qIJrdLdCcYv99T8WCJzwKunLqtOM1uyxknr/HelnFeftl0K8hvYuQjKthqzzj+ALwJnAB1wCrEeyIig==" saltValue="f4BcONJxx7m/fmyK4w/wJ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779A1-4486-46B3-8B94-B838E6C57ACE}">
  <sheetPr>
    <pageSetUpPr fitToPage="1"/>
  </sheetPr>
  <dimension ref="A1:EL132"/>
  <sheetViews>
    <sheetView showGridLines="0" topLeftCell="A88" zoomScaleNormal="100" zoomScaleSheetLayoutView="55" workbookViewId="0">
      <selection activeCell="F60" sqref="F60"/>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uQtHRIJS6Z4UeAEl9GtyadqM29fm4q60dztoBJpK6Dwr+zvPvFo6C2GMtm8hleoywvAj/eZEsqTICbbtZ3FyQ==" saltValue="jsNuTjsnJduwtfjo2072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20685-35CE-4165-83A0-11780386F5BC}">
  <sheetPr>
    <pageSetUpPr fitToPage="1"/>
  </sheetPr>
  <dimension ref="B1:J53"/>
  <sheetViews>
    <sheetView showGridLines="0" topLeftCell="A25" zoomScaleSheetLayoutView="100" workbookViewId="0">
      <selection activeCell="F60" sqref="F60"/>
    </sheetView>
  </sheetViews>
  <sheetFormatPr defaultColWidth="0" defaultRowHeight="13.5" customHeight="1" zeroHeight="1" x14ac:dyDescent="0.15"/>
  <cols>
    <col min="1" max="1" width="8.25" style="239" customWidth="1"/>
    <col min="2" max="16" width="14.625" style="239" customWidth="1"/>
    <col min="17" max="16384" width="0" style="239"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40"/>
      <c r="C45" s="240"/>
      <c r="D45" s="240"/>
      <c r="E45" s="240"/>
      <c r="F45" s="240"/>
      <c r="G45" s="240"/>
      <c r="H45" s="240"/>
      <c r="I45" s="240"/>
      <c r="J45" s="241" t="s">
        <v>484</v>
      </c>
    </row>
    <row r="46" spans="2:10" ht="29.25" customHeight="1" thickBot="1" x14ac:dyDescent="0.25">
      <c r="B46" s="242" t="s">
        <v>26</v>
      </c>
      <c r="C46" s="243"/>
      <c r="D46" s="243"/>
      <c r="E46" s="244" t="s">
        <v>485</v>
      </c>
      <c r="F46" s="245" t="s">
        <v>4</v>
      </c>
      <c r="G46" s="246" t="s">
        <v>5</v>
      </c>
      <c r="H46" s="246" t="s">
        <v>6</v>
      </c>
      <c r="I46" s="246" t="s">
        <v>7</v>
      </c>
      <c r="J46" s="247" t="s">
        <v>8</v>
      </c>
    </row>
    <row r="47" spans="2:10" ht="57.75" customHeight="1" x14ac:dyDescent="0.15">
      <c r="B47" s="248"/>
      <c r="C47" s="1170" t="s">
        <v>486</v>
      </c>
      <c r="D47" s="1170"/>
      <c r="E47" s="1171"/>
      <c r="F47" s="249">
        <v>30.59</v>
      </c>
      <c r="G47" s="250">
        <v>27.12</v>
      </c>
      <c r="H47" s="250">
        <v>26.04</v>
      </c>
      <c r="I47" s="250">
        <v>28.39</v>
      </c>
      <c r="J47" s="251">
        <v>27.69</v>
      </c>
    </row>
    <row r="48" spans="2:10" ht="57.75" customHeight="1" x14ac:dyDescent="0.15">
      <c r="B48" s="252"/>
      <c r="C48" s="1172" t="s">
        <v>487</v>
      </c>
      <c r="D48" s="1172"/>
      <c r="E48" s="1173"/>
      <c r="F48" s="253">
        <v>8.9499999999999993</v>
      </c>
      <c r="G48" s="254">
        <v>7.96</v>
      </c>
      <c r="H48" s="254">
        <v>14.79</v>
      </c>
      <c r="I48" s="254">
        <v>8.89</v>
      </c>
      <c r="J48" s="255">
        <v>6.28</v>
      </c>
    </row>
    <row r="49" spans="2:10" ht="57.75" customHeight="1" thickBot="1" x14ac:dyDescent="0.2">
      <c r="B49" s="256"/>
      <c r="C49" s="1174" t="s">
        <v>488</v>
      </c>
      <c r="D49" s="1174"/>
      <c r="E49" s="1175"/>
      <c r="F49" s="257" t="s">
        <v>489</v>
      </c>
      <c r="G49" s="258" t="s">
        <v>490</v>
      </c>
      <c r="H49" s="258">
        <v>2.9</v>
      </c>
      <c r="I49" s="258" t="s">
        <v>491</v>
      </c>
      <c r="J49" s="259" t="s">
        <v>492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zl7yxvxVAnoukWQkHVS++mCF58a+sCgXWItt17IHzhnAF5op0lSEJEw6bW+oYAEdarH+WQFMia9PwbcoUDpDg==" saltValue="ICGw+BAyLd8S8f+K9DKf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koori0026 大内聡洋</cp:lastModifiedBy>
  <dcterms:created xsi:type="dcterms:W3CDTF">2019-06-06T09:25:33Z</dcterms:created>
  <dcterms:modified xsi:type="dcterms:W3CDTF">2020-03-04T02:47:51Z</dcterms:modified>
  <cp:category/>
</cp:coreProperties>
</file>