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C:\Users\koori0026\Desktop\zaisei\11_財政状況資料集\R04決算\03_結合\"/>
    </mc:Choice>
  </mc:AlternateContent>
  <xr:revisionPtr revIDLastSave="0" documentId="8_{27066250-9D61-4459-AC8E-519E55BBD1E2}" xr6:coauthVersionLast="45" xr6:coauthVersionMax="45" xr10:uidLastSave="{00000000-0000-0000-0000-000000000000}"/>
  <bookViews>
    <workbookView xWindow="20370" yWindow="-2235"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BW38" i="10" s="1"/>
  <c r="BW39" i="10" s="1"/>
  <c r="BW40" i="10" s="1"/>
  <c r="BW41" i="10" s="1"/>
  <c r="BW42" i="10" s="1"/>
  <c r="BW43"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<sst xmlns="http://schemas.openxmlformats.org/spreadsheetml/2006/main" count="1116" uniqueCount="609">
  <si>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</si>
  <si>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</si>
  <si>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</si>
  <si>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</si>
  <si>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</si>
  <si>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</si>
  <si>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</si>
  <si>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</si>
  <si>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</si>
  <si>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</si>
  <si>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</si>
  <si>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</si>
  <si>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</si>
  <si>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</si>
  <si>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</si>
  <si>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</si>
  <si>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</si>
  <si>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</si>
  <si>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</si>
  <si>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</si>
  <si>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</si>
  <si>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</si>
  <si>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</si>
  <si>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</si>
  <si>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</si>
  <si>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</si>
  <si>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</si>
  <si>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</si>
  <si>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</si>
  <si>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</si>
  <si>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</si>
  <si>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</si>
  <si>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</si>
  <si>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</si>
  <si>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</si>
  <si>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</si>
  <si>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</si>
  <si>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</si>
  <si>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</si>
  <si>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</si>
  <si>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</si>
  <si>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</si>
  <si>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</si>
  <si>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</si>
  <si>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</si>
  <si>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</si>
  <si>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</si>
  <si>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</si>
  <si>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</si>
  <si>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</si>
  <si>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</si>
  <si>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</si>
  <si>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</si>
  <si>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</si>
  <si>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</si>
  <si>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</si>
  <si>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</si>
  <si>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</si>
  <si>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</si>
  <si>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</si>
  <si>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</si>
  <si>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</si>
  <si>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</si>
  <si>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</si>
  <si>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</si>
  <si>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</si>
  <si>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</si>
  <si>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</si>
  <si>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</si>
  <si>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</si>
  <si>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</si>
  <si>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</si>
  <si>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</si>
  <si>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</si>
  <si>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</si>
  <si>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</si>
  <si>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</si>
  <si>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</si>
  <si>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</si>
  <si>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</si>
  <si>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</si>
  <si>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</si>
  <si>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</si>
  <si>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</si>
  <si>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</si>
  <si>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</si>
  <si>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</si>
  <si>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</si>
  <si>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</si>
  <si>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</si>
  <si>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</si>
  <si>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</si>
  <si>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</si>
  <si>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</si>
  <si>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</si>
  <si>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</si>
  <si>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</si>
  <si>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</si>
  <si>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</si>
  <si>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</si>
  <si>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</si>
  <si>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</si>
  <si>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</si>
  <si>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</si>
  <si>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</si>
  <si>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</si>
  <si>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</si>
  <si>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</si>
  <si>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</si>
  <si>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</si>
  <si>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</si>
  <si>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</si>
  <si>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</si>
  <si>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</si>
  <si>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</si>
  <si>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</si>
  <si>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</si>
  <si>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</si>
  <si>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</si>
  <si>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</si>
  <si>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</si>
  <si>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</si>
  <si>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</si>
  <si>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</si>
  <si>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</si>
  <si>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</si>
  <si>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</si>
  <si>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</si>
  <si>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</si>
  <si>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</si>
  <si>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</si>
  <si>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</si>
  <si>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</si>
  <si>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</si>
  <si>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</si>
  <si>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</si>
  <si>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</si>
  <si>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</si>
  <si>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</si>
  <si>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</si>
  <si>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</si>
  <si>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</si>
  <si>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</si>
  <si>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</si>
  <si>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</si>
  <si>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</si>
  <si>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</si>
  <si>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</si>
  <si>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</si>
  <si>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</si>
  <si>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</si>
  <si>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</si>
  <si>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</si>
  <si>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</si>
  <si>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</si>
  <si>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</si>
  <si>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</si>
  <si>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</si>
  <si>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</si>
  <si>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</si>
  <si>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</si>
  <si>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</si>
  <si>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</si>
  <si>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</si>
  <si>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</si>
  <si>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</si>
  <si>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</si>
  <si>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</si>
  <si>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</si>
  <si>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</si>
  <si>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</si>
  <si>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</si>
  <si>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</si>
  <si>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</si>
  <si>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</si>
  <si>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</si>
  <si>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</si>
  <si>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</si>
  <si>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</si>
  <si>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</si>
  <si>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</si>
  <si>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</si>
  <si>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</si>
  <si>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</si>
  <si>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</si>
  <si>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</si>
  <si>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</si>
  <si>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</si>
  <si>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</si>
  <si>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</si>
  <si>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</si>
  <si>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</si>
  <si>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</si>
  <si>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</si>
  <si>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</si>
  <si>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</si>
  <si>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</si>
  <si>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</si>
  <si>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</si>
  <si>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</si>
  <si>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</si>
  <si>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</si>
  <si>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</si>
  <si>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</si>
  <si>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</si>
  <si>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</si>
  <si>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</si>
  <si>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</si>
  <si>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</si>
  <si>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</si>
  <si>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</si>
  <si>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</si>
  <si>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</si>
  <si>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</si>
  <si>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</si>
  <si>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</si>
  <si>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</si>
  <si>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</si>
  <si>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福島県桑折町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</si>
  <si>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</si>
  <si>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</si>
  <si>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</si>
  <si>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</si>
  <si>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</si>
  <si>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</si>
  <si>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</si>
  <si>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</si>
  <si>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</si>
  <si>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</si>
  <si>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</si>
  <si>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</si>
  <si>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</si>
  <si>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</si>
  <si>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</si>
  <si>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</si>
  <si>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</si>
  <si>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</si>
  <si>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</si>
  <si>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</si>
  <si>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</si>
  <si>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</si>
  <si>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</si>
  <si>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</si>
  <si>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</si>
  <si>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</si>
  <si>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</si>
  <si>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</si>
  <si>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</si>
  <si>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</si>
  <si>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</si>
  <si>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</si>
  <si>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</si>
  <si>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</si>
  <si>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</si>
  <si>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</si>
  <si>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</si>
  <si>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</si>
  <si>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</si>
  <si>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</si>
  <si>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</si>
  <si>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</si>
  <si>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</si>
  <si>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</si>
  <si>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</si>
  <si>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</si>
  <si>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</si>
  <si>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</si>
  <si>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</si>
  <si>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</si>
  <si>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</si>
  <si>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</si>
  <si>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</si>
  <si>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</si>
  <si>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</si>
  <si>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</si>
  <si>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</si>
  <si>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</si>
  <si>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</si>
  <si>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</si>
  <si>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</si>
  <si>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</si>
  <si>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</si>
  <si>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</si>
  <si>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</si>
  <si>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</si>
  <si>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</si>
  <si>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</si>
  <si>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</si>
  <si>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</si>
  <si>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</si>
  <si>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</si>
  <si>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</si>
  <si>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</si>
  <si>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</si>
  <si>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</si>
  <si>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</si>
  <si>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</si>
  <si>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</si>
  <si>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</si>
  <si>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</si>
  <si>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</si>
  <si>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</si>
  <si>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</si>
  <si>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</si>
  <si>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</si>
  <si>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</si>
  <si>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</si>
  <si>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</si>
  <si>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</si>
  <si>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</si>
  <si>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</si>
  <si>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</si>
  <si>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</si>
  <si>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</si>
  <si>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</si>
  <si>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</si>
  <si>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</si>
  <si>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</si>
  <si>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</si>
  <si>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</si>
  <si>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</si>
  <si>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</si>
  <si>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</si>
  <si>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</si>
  <si>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</si>
  <si>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</si>
  <si>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</si>
  <si>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</si>
  <si>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</si>
  <si>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</si>
  <si>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</si>
  <si>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</si>
  <si>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</si>
  <si>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</si>
  <si>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</si>
  <si>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</si>
  <si>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</si>
  <si>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</si>
  <si>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</si>
  <si>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</si>
  <si>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</si>
  <si>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</si>
  <si>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</si>
  <si>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</si>
  <si>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</si>
  <si>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</si>
  <si>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</si>
  <si>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</si>
  <si>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</si>
  <si>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</si>
  <si>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</si>
  <si>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</si>
  <si>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</si>
  <si>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</si>
  <si>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</si>
  <si>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</si>
  <si>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</si>
  <si>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</si>
  <si>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</si>
  <si>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</si>
  <si>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</si>
  <si>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</si>
  <si>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</si>
  <si>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</si>
  <si>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</si>
  <si>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</si>
  <si>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</si>
  <si>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</si>
  <si>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</si>
  <si>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</si>
  <si>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</si>
  <si>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福島県桑折町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</si>
  <si>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</si>
  <si>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</si>
  <si>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</si>
  <si>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</si>
  <si>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</si>
  <si>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</si>
  <si>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</si>
  <si>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</si>
  <si>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</si>
  <si>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</si>
  <si>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</si>
  <si>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</si>
  <si>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</si>
  <si>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</si>
  <si>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</si>
  <si>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</si>
  <si>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</si>
  <si>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</si>
  <si>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</si>
  <si>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</si>
  <si>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</si>
  <si>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</si>
  <si>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</si>
  <si>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</si>
  <si>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</si>
  <si>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</si>
  <si>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</si>
  <si>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</si>
  <si>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</si>
  <si>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</si>
  <si>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</si>
  <si>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</si>
  <si>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</si>
  <si>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</si>
  <si>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</si>
  <si>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</si>
  <si>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</si>
  <si>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</si>
  <si>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</si>
  <si>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</si>
  <si>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</si>
  <si>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</si>
  <si>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</si>
  <si>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</si>
  <si>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</si>
  <si>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</si>
  <si>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</si>
  <si>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</si>
  <si>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</si>
  <si>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</si>
  <si>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</si>
  <si>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</si>
  <si>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</si>
  <si>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</si>
  <si>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</si>
  <si>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</si>
  <si>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</si>
  <si>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</si>
  <si>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</si>
  <si>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</si>
  <si>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</si>
  <si>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</si>
  <si>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</si>
  <si>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</si>
  <si>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</si>
  <si>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</si>
  <si>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</si>
  <si>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</si>
  <si>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</si>
  <si>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</si>
  <si>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</si>
  <si>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</si>
  <si>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</si>
  <si>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</si>
  <si>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</si>
  <si>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</si>
  <si>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</si>
  <si>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</si>
  <si>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</si>
  <si>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</si>
  <si>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</si>
  <si>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</si>
  <si>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</si>
  <si>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</si>
  <si>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</si>
  <si>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</si>
  <si>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</si>
  <si>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</si>
  <si>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</si>
  <si>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</si>
  <si>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</si>
  <si>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</si>
  <si>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</si>
  <si>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</si>
  <si>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</si>
  <si>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</si>
  <si>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</si>
  <si>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</si>
  <si>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</si>
  <si>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</si>
  <si>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</si>
  <si>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</si>
  <si>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</si>
  <si>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</si>
  <si>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</si>
  <si>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</si>
  <si>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</si>
  <si>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</si>
  <si>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</si>
  <si>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</si>
  <si>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</si>
  <si>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</si>
  <si>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</si>
  <si>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</si>
  <si>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</si>
  <si>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</si>
  <si>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</si>
  <si>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</si>
  <si>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</si>
  <si>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</si>
  <si>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</si>
  <si>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</si>
  <si>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</si>
  <si>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</si>
  <si>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</si>
  <si>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</si>
  <si>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</si>
  <si>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</si>
  <si>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</si>
  <si>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</si>
  <si>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</si>
  <si>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</si>
  <si>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</si>
  <si>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</si>
  <si>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</si>
  <si>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</si>
  <si>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</si>
  <si>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</si>
  <si>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</si>
  <si>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</si>
  <si>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</si>
  <si>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</si>
  <si>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</si>
  <si>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</si>
  <si>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</si>
  <si>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</si>
  <si>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</si>
  <si>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</si>
  <si>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</si>
  <si>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</si>
  <si>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</si>
  <si>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</si>
  <si>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</si>
  <si>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</si>
  <si>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</si>
  <si>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</si>
  <si>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</si>
  <si>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</si>
  <si>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</si>
  <si>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</si>
  <si>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</si>
  <si>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</si>
  <si>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</si>
  <si>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</si>
  <si>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</si>
  <si>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</si>
  <si>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</si>
  <si>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</si>
  <si>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</si>
  <si>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</si>
  <si>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</si>
  <si>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</si>
  <si>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</si>
  <si>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</si>
  <si>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</si>
  <si>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</si>
  <si>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</si>
  <si>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</si>
  <si>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</si>
  <si>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</si>
  <si>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</si>
  <si>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</si>
  <si>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</si>
  <si>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</si>
  <si>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</si>
  <si>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</si>
  <si>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</si>
  <si>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4.20</t>
  </si>
  <si>
    <t>▲ 3.18</t>
  </si>
  <si>
    <t>▲ 2.41</t>
  </si>
  <si>
    <t>▲ 3.95</t>
  </si>
  <si>
    <t>水道事業会計</t>
  </si>
  <si>
    <t>一般会計</t>
  </si>
  <si>
    <t>介護保険特別会計（保険事業勘定）</t>
  </si>
  <si>
    <t>国民健康保険特別会計（事業勘定）</t>
  </si>
  <si>
    <t>公共下水道事業特別会計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</si>
  <si>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</si>
  <si>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</si>
  <si>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</si>
  <si>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</si>
  <si>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</si>
  <si>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</si>
  <si>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</si>
  <si>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</si>
  <si>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</si>
  <si>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公立藤田病院組合 病院事業会計</t>
  </si>
  <si>
    <t>伊達地方消防組合 一般会計</t>
  </si>
  <si>
    <t>伊達地方衛生処理組合 一般会計</t>
  </si>
  <si>
    <t>伊達地方衛生処理組合 し尿処理事業特別会計</t>
  </si>
  <si>
    <t>伊達地方衛生処理組合 ごみ処理事業特別会計</t>
  </si>
  <si>
    <t>福島地方水道用水供給企業団 福島地方水道企業団会計</t>
  </si>
  <si>
    <t>福島県後期高齢者医療広域連合 一般会計</t>
  </si>
  <si>
    <t>福島県後期高齢者医療広域連合 後期高齢者医療特別会計</t>
  </si>
  <si>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</si>
  <si>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</si>
  <si>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</si>
  <si>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</si>
  <si>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</si>
  <si>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(一財)桑折町振興公社</t>
  </si>
  <si>
    <t>福島地方土地開発公社</t>
  </si>
  <si>
    <t>ふれあい福祉基金</t>
    <phoneticPr fontId="2"/>
  </si>
  <si>
    <t>文教施設建設基金</t>
    <phoneticPr fontId="2"/>
  </si>
  <si>
    <t>がんばるふるさと・桑折応援基金</t>
    <phoneticPr fontId="2"/>
  </si>
  <si>
    <t>公共施設維持管理基金</t>
    <phoneticPr fontId="2"/>
  </si>
  <si>
    <t>伊達桑折IC周辺インフラ整備基金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</si>
  <si>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</si>
  <si>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</si>
  <si>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</si>
  <si>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既地方債の償還が着実に進んだことや普通交付税などが増加したことにより、将来負担比率が減少した一方で、事業用資産やインフラ資産の老朽化に伴い、有形固定資産減価償却率は前年度比べ上昇した。依然としてインフラ工作物やインフラ建物の減価償却率は高い傾向にあり、施設の老朽化が進んできていると言える。今後は、将来の財政負担の軽減等を図るため、「公共施設等総合管理計画」をもとに、更新・統廃合、長寿命化等を進めていく必要がある。</t>
    <rPh sb="101" eb="104">
      <t>コウサクブツ</t>
    </rPh>
    <rPh sb="109" eb="111">
      <t>タテモノ</t>
    </rPh>
    <rPh sb="191" eb="194">
      <t>チョウジュミョウ</t>
    </rPh>
    <rPh sb="194" eb="195">
      <t>カ</t>
    </rPh>
    <rPh sb="195" eb="196">
      <t>ナド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</si>
  <si>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</si>
  <si>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</si>
  <si>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</si>
  <si>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</si>
  <si>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</si>
  <si>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</si>
  <si>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高いものの、将来負担比率は前年度と比べ低くなっている。これは、既地方債の償還が着実に進んだことに加え、普通交付税などが増加したことにより改善した。今後については標準財政規模の変動にもよるが、充当可能基金の増が見込まれることから将来負担比率は減少傾向にあるものの、令和4年3月福島県沖地震に係る災害復旧事業債の償還が開始され実質公債費比率が上昇することが考えられるため、これまで以上に公債費の適正化に取り組んでいく必要がある。</t>
    <rPh sb="31" eb="35">
      <t>ショウライフタン</t>
    </rPh>
    <rPh sb="35" eb="37">
      <t>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</si>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</sst>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10"/>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1A43254-ED91-45F0-8FBF-4BFE5EF8943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94796</c:v>
                </c:pt>
                <c:pt idx="3">
                  <c:v>85942</c:v>
                </c:pt>
                <c:pt idx="4">
                  <c:v>95007</c:v>
                </c:pt>
              </c:numCache>
            </c:numRef>
          </c:val>
          <c:smooth val="0"/>
          <c:extLst>
            <c:ext xmlns:c16="http://schemas.microsoft.com/office/drawing/2014/chart" uri="{C3380CC4-5D6E-409C-BE32-E72D297353CC}">
              <c16:uniqueId val="{00000000-7EA8-4520-A8B5-F1D07A0B1F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45108</c:v>
                </c:pt>
                <c:pt idx="1">
                  <c:v>105575</c:v>
                </c:pt>
                <c:pt idx="2">
                  <c:v>167724</c:v>
                </c:pt>
                <c:pt idx="3">
                  <c:v>27574</c:v>
                </c:pt>
                <c:pt idx="4">
                  <c:v>58428</c:v>
                </c:pt>
              </c:numCache>
            </c:numRef>
          </c:val>
          <c:smooth val="0"/>
          <c:extLst>
            <c:ext xmlns:c16="http://schemas.microsoft.com/office/drawing/2014/chart" uri="{C3380CC4-5D6E-409C-BE32-E72D297353CC}">
              <c16:uniqueId val="{00000001-7EA8-4520-A8B5-F1D07A0B1F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7.94</c:v>
                </c:pt>
                <c:pt idx="1">
                  <c:v>9.11</c:v>
                </c:pt>
                <c:pt idx="2">
                  <c:v>6.12</c:v>
                </c:pt>
                <c:pt idx="3">
                  <c:v>15.13</c:v>
                </c:pt>
                <c:pt idx="4">
                  <c:v>11.52</c:v>
                </c:pt>
              </c:numCache>
            </c:numRef>
          </c:val>
          <c:extLst>
            <c:ext xmlns:c16="http://schemas.microsoft.com/office/drawing/2014/chart" uri="{C3380CC4-5D6E-409C-BE32-E72D297353CC}">
              <c16:uniqueId val="{00000000-70AC-4D66-AA60-97037165F9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25.13</c:v>
                </c:pt>
                <c:pt idx="1">
                  <c:v>24.84</c:v>
                </c:pt>
                <c:pt idx="2">
                  <c:v>27.83</c:v>
                </c:pt>
                <c:pt idx="3">
                  <c:v>29.13</c:v>
                </c:pt>
                <c:pt idx="4">
                  <c:v>37.72</c:v>
                </c:pt>
              </c:numCache>
            </c:numRef>
          </c:val>
          <c:extLst>
            <c:ext xmlns:c16="http://schemas.microsoft.com/office/drawing/2014/chart" uri="{C3380CC4-5D6E-409C-BE32-E72D297353CC}">
              <c16:uniqueId val="{00000001-70AC-4D66-AA60-97037165F9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-4.2</c:v>
                </c:pt>
                <c:pt idx="1">
                  <c:v>-3.18</c:v>
                </c:pt>
                <c:pt idx="2">
                  <c:v>-2.41</c:v>
                </c:pt>
                <c:pt idx="3">
                  <c:v>9.42</c:v>
                </c:pt>
                <c:pt idx="4">
                  <c:v>-3.95</c:v>
                </c:pt>
              </c:numCache>
            </c:numRef>
          </c:val>
          <c:smooth val="0"/>
          <c:extLst>
            <c:ext xmlns:c16="http://schemas.microsoft.com/office/drawing/2014/chart" uri="{C3380CC4-5D6E-409C-BE32-E72D297353CC}">
              <c16:uniqueId val="{00000002-70AC-4D66-AA60-97037165F9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D03-4795-BC4E-5C3AF584B7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03-4795-BC4E-5C3AF584B7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D03-4795-BC4E-5C3AF584B75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D03-4795-BC4E-5C3AF584B75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0.05</c:v>
                </c:pt>
                <c:pt idx="8">
                  <c:v>#N/A</c:v>
                </c:pt>
                <c:pt idx="9">
                  <c:v>0.13</c:v>
                </c:pt>
              </c:numCache>
            </c:numRef>
          </c:val>
          <c:extLst>
            <c:ext xmlns:c16="http://schemas.microsoft.com/office/drawing/2014/chart" uri="{C3380CC4-5D6E-409C-BE32-E72D297353CC}">
              <c16:uniqueId val="{00000004-9D03-4795-BC4E-5C3AF584B751}"/>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0.14000000000000001</c:v>
                </c:pt>
                <c:pt idx="2">
                  <c:v>#N/A</c:v>
                </c:pt>
                <c:pt idx="3">
                  <c:v>0.12</c:v>
                </c:pt>
                <c:pt idx="4">
                  <c:v>#N/A</c:v>
                </c:pt>
                <c:pt idx="5">
                  <c:v>0.27</c:v>
                </c:pt>
                <c:pt idx="6">
                  <c:v>#N/A</c:v>
                </c:pt>
                <c:pt idx="7">
                  <c:v>0.57999999999999996</c:v>
                </c:pt>
                <c:pt idx="8">
                  <c:v>#N/A</c:v>
                </c:pt>
                <c:pt idx="9">
                  <c:v>0.37</c:v>
                </c:pt>
              </c:numCache>
            </c:numRef>
          </c:val>
          <c:extLst>
            <c:ext xmlns:c16="http://schemas.microsoft.com/office/drawing/2014/chart" uri="{C3380CC4-5D6E-409C-BE32-E72D297353CC}">
              <c16:uniqueId val="{00000005-9D03-4795-BC4E-5C3AF584B751}"/>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1.65</c:v>
                </c:pt>
                <c:pt idx="2">
                  <c:v>#N/A</c:v>
                </c:pt>
                <c:pt idx="3">
                  <c:v>1.23</c:v>
                </c:pt>
                <c:pt idx="4">
                  <c:v>#N/A</c:v>
                </c:pt>
                <c:pt idx="5">
                  <c:v>1.4</c:v>
                </c:pt>
                <c:pt idx="6">
                  <c:v>#N/A</c:v>
                </c:pt>
                <c:pt idx="7">
                  <c:v>1.07</c:v>
                </c:pt>
                <c:pt idx="8">
                  <c:v>#N/A</c:v>
                </c:pt>
                <c:pt idx="9">
                  <c:v>1.38</c:v>
                </c:pt>
              </c:numCache>
            </c:numRef>
          </c:val>
          <c:extLst>
            <c:ext xmlns:c16="http://schemas.microsoft.com/office/drawing/2014/chart" uri="{C3380CC4-5D6E-409C-BE32-E72D297353CC}">
              <c16:uniqueId val="{00000006-9D03-4795-BC4E-5C3AF584B751}"/>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2.19</c:v>
                </c:pt>
                <c:pt idx="2">
                  <c:v>#N/A</c:v>
                </c:pt>
                <c:pt idx="3">
                  <c:v>1.1100000000000001</c:v>
                </c:pt>
                <c:pt idx="4">
                  <c:v>#N/A</c:v>
                </c:pt>
                <c:pt idx="5">
                  <c:v>1.25</c:v>
                </c:pt>
                <c:pt idx="6">
                  <c:v>#N/A</c:v>
                </c:pt>
                <c:pt idx="7">
                  <c:v>1.63</c:v>
                </c:pt>
                <c:pt idx="8">
                  <c:v>#N/A</c:v>
                </c:pt>
                <c:pt idx="9">
                  <c:v>4.0999999999999996</c:v>
                </c:pt>
              </c:numCache>
            </c:numRef>
          </c:val>
          <c:extLst>
            <c:ext xmlns:c16="http://schemas.microsoft.com/office/drawing/2014/chart" uri="{C3380CC4-5D6E-409C-BE32-E72D297353CC}">
              <c16:uniqueId val="{00000007-9D03-4795-BC4E-5C3AF584B75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7.93</c:v>
                </c:pt>
                <c:pt idx="2">
                  <c:v>#N/A</c:v>
                </c:pt>
                <c:pt idx="3">
                  <c:v>10.96</c:v>
                </c:pt>
                <c:pt idx="4">
                  <c:v>#N/A</c:v>
                </c:pt>
                <c:pt idx="5">
                  <c:v>6.12</c:v>
                </c:pt>
                <c:pt idx="6">
                  <c:v>#N/A</c:v>
                </c:pt>
                <c:pt idx="7">
                  <c:v>15.12</c:v>
                </c:pt>
                <c:pt idx="8">
                  <c:v>#N/A</c:v>
                </c:pt>
                <c:pt idx="9">
                  <c:v>11.52</c:v>
                </c:pt>
              </c:numCache>
            </c:numRef>
          </c:val>
          <c:extLst>
            <c:ext xmlns:c16="http://schemas.microsoft.com/office/drawing/2014/chart" uri="{C3380CC4-5D6E-409C-BE32-E72D297353CC}">
              <c16:uniqueId val="{00000008-9D03-4795-BC4E-5C3AF584B75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13.09</c:v>
                </c:pt>
                <c:pt idx="2">
                  <c:v>#N/A</c:v>
                </c:pt>
                <c:pt idx="3">
                  <c:v>15.9</c:v>
                </c:pt>
                <c:pt idx="4">
                  <c:v>#N/A</c:v>
                </c:pt>
                <c:pt idx="5">
                  <c:v>16.46</c:v>
                </c:pt>
                <c:pt idx="6">
                  <c:v>#N/A</c:v>
                </c:pt>
                <c:pt idx="7">
                  <c:v>15.9</c:v>
                </c:pt>
                <c:pt idx="8">
                  <c:v>#N/A</c:v>
                </c:pt>
                <c:pt idx="9">
                  <c:v>16.760000000000002</c:v>
                </c:pt>
              </c:numCache>
            </c:numRef>
          </c:val>
          <c:extLst>
            <c:ext xmlns:c16="http://schemas.microsoft.com/office/drawing/2014/chart" uri="{C3380CC4-5D6E-409C-BE32-E72D297353CC}">
              <c16:uniqueId val="{00000009-9D03-4795-BC4E-5C3AF584B7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368</c:v>
                </c:pt>
                <c:pt idx="5">
                  <c:v>364</c:v>
                </c:pt>
                <c:pt idx="8">
                  <c:v>379</c:v>
                </c:pt>
                <c:pt idx="11">
                  <c:v>386</c:v>
                </c:pt>
                <c:pt idx="14">
                  <c:v>388</c:v>
                </c:pt>
              </c:numCache>
            </c:numRef>
          </c:val>
          <c:extLst>
            <c:ext xmlns:c16="http://schemas.microsoft.com/office/drawing/2014/chart" uri="{C3380CC4-5D6E-409C-BE32-E72D297353CC}">
              <c16:uniqueId val="{00000000-4D84-4A6A-B1F8-2C1A941AD6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84-4A6A-B1F8-2C1A941AD6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35</c:v>
                </c:pt>
                <c:pt idx="3">
                  <c:v>0</c:v>
                </c:pt>
                <c:pt idx="6">
                  <c:v>0</c:v>
                </c:pt>
                <c:pt idx="9">
                  <c:v>0</c:v>
                </c:pt>
                <c:pt idx="12">
                  <c:v>0</c:v>
                </c:pt>
              </c:numCache>
            </c:numRef>
          </c:val>
          <c:extLst>
            <c:ext xmlns:c16="http://schemas.microsoft.com/office/drawing/2014/chart" uri="{C3380CC4-5D6E-409C-BE32-E72D297353CC}">
              <c16:uniqueId val="{00000002-4D84-4A6A-B1F8-2C1A941AD6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85</c:v>
                </c:pt>
                <c:pt idx="3">
                  <c:v>95</c:v>
                </c:pt>
                <c:pt idx="6">
                  <c:v>76</c:v>
                </c:pt>
                <c:pt idx="9">
                  <c:v>75</c:v>
                </c:pt>
                <c:pt idx="12">
                  <c:v>82</c:v>
                </c:pt>
              </c:numCache>
            </c:numRef>
          </c:val>
          <c:extLst>
            <c:ext xmlns:c16="http://schemas.microsoft.com/office/drawing/2014/chart" uri="{C3380CC4-5D6E-409C-BE32-E72D297353CC}">
              <c16:uniqueId val="{00000003-4D84-4A6A-B1F8-2C1A941AD6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141</c:v>
                </c:pt>
                <c:pt idx="3">
                  <c:v>142</c:v>
                </c:pt>
                <c:pt idx="6">
                  <c:v>146</c:v>
                </c:pt>
                <c:pt idx="9">
                  <c:v>159</c:v>
                </c:pt>
                <c:pt idx="12">
                  <c:v>161</c:v>
                </c:pt>
              </c:numCache>
            </c:numRef>
          </c:val>
          <c:extLst>
            <c:ext xmlns:c16="http://schemas.microsoft.com/office/drawing/2014/chart" uri="{C3380CC4-5D6E-409C-BE32-E72D297353CC}">
              <c16:uniqueId val="{00000004-4D84-4A6A-B1F8-2C1A941AD6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84-4A6A-B1F8-2C1A941AD6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84-4A6A-B1F8-2C1A941AD6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416</c:v>
                </c:pt>
                <c:pt idx="3">
                  <c:v>424</c:v>
                </c:pt>
                <c:pt idx="6">
                  <c:v>451</c:v>
                </c:pt>
                <c:pt idx="9">
                  <c:v>468</c:v>
                </c:pt>
                <c:pt idx="12">
                  <c:v>473</c:v>
                </c:pt>
              </c:numCache>
            </c:numRef>
          </c:val>
          <c:extLst>
            <c:ext xmlns:c16="http://schemas.microsoft.com/office/drawing/2014/chart" uri="{C3380CC4-5D6E-409C-BE32-E72D297353CC}">
              <c16:uniqueId val="{00000007-4D84-4A6A-B1F8-2C1A941AD64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309</c:v>
                </c:pt>
                <c:pt idx="2">
                  <c:v>#N/A</c:v>
                </c:pt>
                <c:pt idx="3">
                  <c:v>#N/A</c:v>
                </c:pt>
                <c:pt idx="4">
                  <c:v>297</c:v>
                </c:pt>
                <c:pt idx="5">
                  <c:v>#N/A</c:v>
                </c:pt>
                <c:pt idx="6">
                  <c:v>#N/A</c:v>
                </c:pt>
                <c:pt idx="7">
                  <c:v>294</c:v>
                </c:pt>
                <c:pt idx="8">
                  <c:v>#N/A</c:v>
                </c:pt>
                <c:pt idx="9">
                  <c:v>#N/A</c:v>
                </c:pt>
                <c:pt idx="10">
                  <c:v>316</c:v>
                </c:pt>
                <c:pt idx="11">
                  <c:v>#N/A</c:v>
                </c:pt>
                <c:pt idx="12">
                  <c:v>#N/A</c:v>
                </c:pt>
                <c:pt idx="13">
                  <c:v>328</c:v>
                </c:pt>
                <c:pt idx="14">
                  <c:v>#N/A</c:v>
                </c:pt>
              </c:numCache>
            </c:numRef>
          </c:val>
          <c:smooth val="0"/>
          <c:extLst>
            <c:ext xmlns:c16="http://schemas.microsoft.com/office/drawing/2014/chart" uri="{C3380CC4-5D6E-409C-BE32-E72D297353CC}">
              <c16:uniqueId val="{00000008-4D84-4A6A-B1F8-2C1A941AD64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4263</c:v>
                </c:pt>
                <c:pt idx="5">
                  <c:v>4206</c:v>
                </c:pt>
                <c:pt idx="8">
                  <c:v>4324</c:v>
                </c:pt>
                <c:pt idx="11">
                  <c:v>4198</c:v>
                </c:pt>
                <c:pt idx="14">
                  <c:v>4107</c:v>
                </c:pt>
              </c:numCache>
            </c:numRef>
          </c:val>
          <c:extLst>
            <c:ext xmlns:c16="http://schemas.microsoft.com/office/drawing/2014/chart" uri="{C3380CC4-5D6E-409C-BE32-E72D297353CC}">
              <c16:uniqueId val="{00000000-3D86-4FE5-BF56-0E0920F65B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c:v>
                </c:pt>
                <c:pt idx="5">
                  <c:v>11</c:v>
                </c:pt>
                <c:pt idx="8">
                  <c:v>10</c:v>
                </c:pt>
                <c:pt idx="11">
                  <c:v>233</c:v>
                </c:pt>
                <c:pt idx="14">
                  <c:v>240</c:v>
                </c:pt>
              </c:numCache>
            </c:numRef>
          </c:val>
          <c:extLst>
            <c:ext xmlns:c16="http://schemas.microsoft.com/office/drawing/2014/chart" uri="{C3380CC4-5D6E-409C-BE32-E72D297353CC}">
              <c16:uniqueId val="{00000001-3D86-4FE5-BF56-0E0920F65B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2933</c:v>
                </c:pt>
                <c:pt idx="5">
                  <c:v>2651</c:v>
                </c:pt>
                <c:pt idx="8">
                  <c:v>2130</c:v>
                </c:pt>
                <c:pt idx="11">
                  <c:v>2374</c:v>
                </c:pt>
                <c:pt idx="14">
                  <c:v>2530</c:v>
                </c:pt>
              </c:numCache>
            </c:numRef>
          </c:val>
          <c:extLst>
            <c:ext xmlns:c16="http://schemas.microsoft.com/office/drawing/2014/chart" uri="{C3380CC4-5D6E-409C-BE32-E72D297353CC}">
              <c16:uniqueId val="{00000002-3D86-4FE5-BF56-0E0920F65B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86-4FE5-BF56-0E0920F65B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86-4FE5-BF56-0E0920F65B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86-4FE5-BF56-0E0920F65B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638</c:v>
                </c:pt>
                <c:pt idx="3">
                  <c:v>593</c:v>
                </c:pt>
                <c:pt idx="6">
                  <c:v>522</c:v>
                </c:pt>
                <c:pt idx="9">
                  <c:v>479</c:v>
                </c:pt>
                <c:pt idx="12">
                  <c:v>434</c:v>
                </c:pt>
              </c:numCache>
            </c:numRef>
          </c:val>
          <c:extLst>
            <c:ext xmlns:c16="http://schemas.microsoft.com/office/drawing/2014/chart" uri="{C3380CC4-5D6E-409C-BE32-E72D297353CC}">
              <c16:uniqueId val="{00000006-3D86-4FE5-BF56-0E0920F65B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843</c:v>
                </c:pt>
                <c:pt idx="3">
                  <c:v>784</c:v>
                </c:pt>
                <c:pt idx="6">
                  <c:v>667</c:v>
                </c:pt>
                <c:pt idx="9">
                  <c:v>619</c:v>
                </c:pt>
                <c:pt idx="12">
                  <c:v>580</c:v>
                </c:pt>
              </c:numCache>
            </c:numRef>
          </c:val>
          <c:extLst>
            <c:ext xmlns:c16="http://schemas.microsoft.com/office/drawing/2014/chart" uri="{C3380CC4-5D6E-409C-BE32-E72D297353CC}">
              <c16:uniqueId val="{00000007-3D86-4FE5-BF56-0E0920F65B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1311</c:v>
                </c:pt>
                <c:pt idx="3">
                  <c:v>1274</c:v>
                </c:pt>
                <c:pt idx="6">
                  <c:v>1268</c:v>
                </c:pt>
                <c:pt idx="9">
                  <c:v>1217</c:v>
                </c:pt>
                <c:pt idx="12">
                  <c:v>1172</c:v>
                </c:pt>
              </c:numCache>
            </c:numRef>
          </c:val>
          <c:extLst>
            <c:ext xmlns:c16="http://schemas.microsoft.com/office/drawing/2014/chart" uri="{C3380CC4-5D6E-409C-BE32-E72D297353CC}">
              <c16:uniqueId val="{00000008-3D86-4FE5-BF56-0E0920F65B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236</c:v>
                </c:pt>
                <c:pt idx="3">
                  <c:v>201</c:v>
                </c:pt>
                <c:pt idx="6">
                  <c:v>168</c:v>
                </c:pt>
                <c:pt idx="9">
                  <c:v>136</c:v>
                </c:pt>
                <c:pt idx="12">
                  <c:v>106</c:v>
                </c:pt>
              </c:numCache>
            </c:numRef>
          </c:val>
          <c:extLst>
            <c:ext xmlns:c16="http://schemas.microsoft.com/office/drawing/2014/chart" uri="{C3380CC4-5D6E-409C-BE32-E72D297353CC}">
              <c16:uniqueId val="{00000009-3D86-4FE5-BF56-0E0920F65B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4290</c:v>
                </c:pt>
                <c:pt idx="3">
                  <c:v>4457</c:v>
                </c:pt>
                <c:pt idx="6">
                  <c:v>5036</c:v>
                </c:pt>
                <c:pt idx="9">
                  <c:v>4846</c:v>
                </c:pt>
                <c:pt idx="12">
                  <c:v>4771</c:v>
                </c:pt>
              </c:numCache>
            </c:numRef>
          </c:val>
          <c:extLst>
            <c:ext xmlns:c16="http://schemas.microsoft.com/office/drawing/2014/chart" uri="{C3380CC4-5D6E-409C-BE32-E72D297353CC}">
              <c16:uniqueId val="{0000000A-3D86-4FE5-BF56-0E0920F65B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111</c:v>
                </c:pt>
                <c:pt idx="2">
                  <c:v>#N/A</c:v>
                </c:pt>
                <c:pt idx="3">
                  <c:v>#N/A</c:v>
                </c:pt>
                <c:pt idx="4">
                  <c:v>441</c:v>
                </c:pt>
                <c:pt idx="5">
                  <c:v>#N/A</c:v>
                </c:pt>
                <c:pt idx="6">
                  <c:v>#N/A</c:v>
                </c:pt>
                <c:pt idx="7">
                  <c:v>1197</c:v>
                </c:pt>
                <c:pt idx="8">
                  <c:v>#N/A</c:v>
                </c:pt>
                <c:pt idx="9">
                  <c:v>#N/A</c:v>
                </c:pt>
                <c:pt idx="10">
                  <c:v>493</c:v>
                </c:pt>
                <c:pt idx="11">
                  <c:v>#N/A</c:v>
                </c:pt>
                <c:pt idx="12">
                  <c:v>#N/A</c:v>
                </c:pt>
                <c:pt idx="13">
                  <c:v>186</c:v>
                </c:pt>
                <c:pt idx="14">
                  <c:v>#N/A</c:v>
                </c:pt>
              </c:numCache>
            </c:numRef>
          </c:val>
          <c:smooth val="0"/>
          <c:extLst>
            <c:ext xmlns:c16="http://schemas.microsoft.com/office/drawing/2014/chart" uri="{C3380CC4-5D6E-409C-BE32-E72D297353CC}">
              <c16:uniqueId val="{0000000B-3D86-4FE5-BF56-0E0920F65B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1008</c:v>
                </c:pt>
                <c:pt idx="1">
                  <c:v>1124</c:v>
                </c:pt>
                <c:pt idx="2">
                  <c:v>1421</c:v>
                </c:pt>
              </c:numCache>
            </c:numRef>
          </c:val>
          <c:extLst>
            <c:ext xmlns:c16="http://schemas.microsoft.com/office/drawing/2014/chart" uri="{C3380CC4-5D6E-409C-BE32-E72D297353CC}">
              <c16:uniqueId val="{00000000-E02F-4E4A-8E0C-816A70142C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E02F-4E4A-8E0C-816A70142C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666</c:v>
                </c:pt>
                <c:pt idx="1">
                  <c:v>787</c:v>
                </c:pt>
                <c:pt idx="2">
                  <c:v>969</c:v>
                </c:pt>
              </c:numCache>
            </c:numRef>
          </c:val>
          <c:extLst>
            <c:ext xmlns:c16="http://schemas.microsoft.com/office/drawing/2014/chart" uri="{C3380CC4-5D6E-409C-BE32-E72D297353CC}">
              <c16:uniqueId val="{00000002-E02F-4E4A-8E0C-816A70142C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{C1CF5A89-7101-46F9-AAED-6CC6BB5B83A6}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16B-4D3D-9B98-0D7AC99E5F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{C9D65D45-E365-4584-80A8-7E9EE6239176}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6B-4D3D-9B98-0D7AC99E5F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{1599AE84-E798-424F-8CF4-2AE3C5AE8356}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6B-4D3D-9B98-0D7AC99E5F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{BC068C41-878F-45C3-BB09-BAF8674EB65D}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6B-4D3D-9B98-0D7AC99E5F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{52491D5F-CBCF-4223-BC3D-6BBF53286474}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6B-4D3D-9B98-0D7AC99E5F17}"/>
                </c:ext>
              </c:extLst>
            </c:dLbl>
            <c:dLbl>
              <c:idx val="8"/>
              <c:layout>
                <c:manualLayout>
                  <c:x val="-3.6961054097210552E-2"/>
                  <c:y val="-4.7713006172846087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{E00E66A1-B493-48D5-BC81-694FA7A0C94B}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16B-4D3D-9B98-0D7AC99E5F1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{1609EC44-045B-4EE6-9A0D-CC857AAC9D58}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16B-4D3D-9B98-0D7AC99E5F17}"/>
                </c:ext>
              </c:extLst>
            </c:dLbl>
            <c:dLbl>
              <c:idx val="24"/>
              <c:layout>
                <c:manualLayout>
                  <c:x val="-2.7070447203257835E-2"/>
                  <c:y val="-8.1765078038884317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{079AA7C8-F8FA-4BB5-A354-9382B0FD0420}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16B-4D3D-9B98-0D7AC99E5F1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{A18B2241-AE70-4BC4-9E97-ED0AA4A3D5BB}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16B-4D3D-9B98-0D7AC99E5F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61.7</c:v>
                </c:pt>
                <c:pt idx="16">
                  <c:v>59.8</c:v>
                </c:pt>
                <c:pt idx="24">
                  <c:v>61.6</c:v>
                </c:pt>
                <c:pt idx="32">
                  <c:v>62.9</c:v>
                </c:pt>
              </c:numCache>
            </c:numRef>
          </c:xVal>
          <c:yVal>
            <c:numRef>
              <c:f>公会計指標分析・財政指標組合せ分析表!$BP$51:$DC$51</c:f>
              <c:numCache>
                <c:formatCode>#,##0.0;"▲ "#,##0.0</c:formatCode>
                <c:ptCount val="40"/>
                <c:pt idx="0">
                  <c:v>3.6</c:v>
                </c:pt>
                <c:pt idx="8">
                  <c:v>14.4</c:v>
                </c:pt>
                <c:pt idx="16">
                  <c:v>36.6</c:v>
                </c:pt>
                <c:pt idx="24">
                  <c:v>14</c:v>
                </c:pt>
                <c:pt idx="32">
                  <c:v>5.4</c:v>
                </c:pt>
              </c:numCache>
            </c:numRef>
          </c:yVal>
          <c:smooth val="0"/>
          <c:extLst>
            <c:ext xmlns:c16="http://schemas.microsoft.com/office/drawing/2014/chart" uri="{C3380CC4-5D6E-409C-BE32-E72D297353CC}">
              <c16:uniqueId val="{00000009-316B-4D3D-9B98-0D7AC99E5F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{0665DB8B-CBDB-4483-B9EE-45BF73399706}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16B-4D3D-9B98-0D7AC99E5F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{08A9C162-01A8-4557-B900-479A787254ED}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6B-4D3D-9B98-0D7AC99E5F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{C649C357-9047-4B4A-A25F-66D0D4B56695}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6B-4D3D-9B98-0D7AC99E5F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{13373AA4-CE47-4FAF-BC1F-6557C88EA35C}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6B-4D3D-9B98-0D7AC99E5F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{4DBD580B-41D3-40C6-A134-91D61889348A}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6B-4D3D-9B98-0D7AC99E5F1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{3E10DCE2-2790-4D20-A4FB-3C33FD9F2EA1}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16B-4D3D-9B98-0D7AC99E5F1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{C701973B-F4D0-4EFD-84AB-8219DFECBB4E}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16B-4D3D-9B98-0D7AC99E5F1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{8AE652F2-41E2-4076-A9A7-E1760DFA3240}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16B-4D3D-9B98-0D7AC99E5F1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{50FF8575-C0B6-4D65-ABFE-714662FBBB56}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16B-4D3D-9B98-0D7AC99E5F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62</c:v>
                </c:pt>
                <c:pt idx="24">
                  <c:v>62</c:v>
                </c:pt>
                <c:pt idx="32">
                  <c:v>63.1</c:v>
                </c:pt>
              </c:numCache>
            </c:numRef>
          </c:xVal>
          <c:yVal>
            <c:numRef>
              <c:f>公会計指標分析・財政指標組合せ分析表!$BP$55:$DC$55</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316B-4D3D-9B98-0D7AC99E5F17}"/>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{2D60EC0C-400F-4924-B0CF-1A2B57EA9D30}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7B9-48FD-8BA2-8B9F147F61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{E86DE35E-8AE5-416E-BD90-C037D3820F6B}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B9-48FD-8BA2-8B9F147F61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{A4E46A40-A126-4C14-87D3-BD08E054A086}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B9-48FD-8BA2-8B9F147F61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{088DFCD5-7138-4C98-8CE0-BD8E1B7D4606}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B9-48FD-8BA2-8B9F147F61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{B0D85C18-2F27-453C-8B55-4539CA56EFA6}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B9-48FD-8BA2-8B9F147F61A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{8BBF814C-ABB2-4245-BDD8-FF05CA8F190A}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7B9-48FD-8BA2-8B9F147F61A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{DC9538B7-76A9-49EC-A2D3-27F49C088B85}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7B9-48FD-8BA2-8B9F147F61A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{523A0F27-A794-4412-8515-541C04A0BE33}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7B9-48FD-8BA2-8B9F147F61A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{83216793-400C-4EFE-A8A9-669DDA9BCB82}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7B9-48FD-8BA2-8B9F147F61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10.4</c:v>
                </c:pt>
                <c:pt idx="16">
                  <c:v>9.6</c:v>
                </c:pt>
                <c:pt idx="24">
                  <c:v>9.1999999999999993</c:v>
                </c:pt>
                <c:pt idx="32">
                  <c:v>9.1999999999999993</c:v>
                </c:pt>
              </c:numCache>
            </c:numRef>
          </c:xVal>
          <c:yVal>
            <c:numRef>
              <c:f>公会計指標分析・財政指標組合せ分析表!$BP$73:$DC$73</c:f>
              <c:numCache>
                <c:formatCode>#,##0.0;"▲ "#,##0.0</c:formatCode>
                <c:ptCount val="40"/>
                <c:pt idx="0">
                  <c:v>3.6</c:v>
                </c:pt>
                <c:pt idx="8">
                  <c:v>14.4</c:v>
                </c:pt>
                <c:pt idx="16">
                  <c:v>36.6</c:v>
                </c:pt>
                <c:pt idx="24">
                  <c:v>14</c:v>
                </c:pt>
                <c:pt idx="32">
                  <c:v>5.4</c:v>
                </c:pt>
              </c:numCache>
            </c:numRef>
          </c:yVal>
          <c:smooth val="0"/>
          <c:extLst>
            <c:ext xmlns:c16="http://schemas.microsoft.com/office/drawing/2014/chart" uri="{C3380CC4-5D6E-409C-BE32-E72D297353CC}">
              <c16:uniqueId val="{00000009-B7B9-48FD-8BA2-8B9F147F61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6647173287753123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{AD09D041-00A6-4FE7-802B-BF0AD26B30D1}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7B9-48FD-8BA2-8B9F147F61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{0CFED085-CA02-4BFB-A0FA-CAF5A2D49DA1}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B9-48FD-8BA2-8B9F147F61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{9C2ACB75-F4D9-44AB-8BC0-225F4A70D36D}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B9-48FD-8BA2-8B9F147F61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{5E5DE06D-4BA2-4902-AC5D-8A01AAA7D993}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B9-48FD-8BA2-8B9F147F61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{7BA5E6B6-4BE3-46C4-926B-3B8365AC5F46}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B9-48FD-8BA2-8B9F147F61A0}"/>
                </c:ext>
              </c:extLst>
            </c:dLbl>
            <c:dLbl>
              <c:idx val="8"/>
              <c:layout>
                <c:manualLayout>
                  <c:x val="-3.6621161056433163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{710CFE3B-84D5-48E5-B4D1-BBA8C9BCAE0A}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7B9-48FD-8BA2-8B9F147F61A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{0E5CA2AC-3660-444C-BBCC-8DCC99BBFCEE}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7B9-48FD-8BA2-8B9F147F61A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{F4F7727D-FFBD-4371-99B7-4537943668A2}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7B9-48FD-8BA2-8B9F147F61A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{70C87C13-C3BA-4211-9DF6-FB1864C8C583}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7B9-48FD-8BA2-8B9F147F61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8.6</c:v>
                </c:pt>
                <c:pt idx="24">
                  <c:v>8.1999999999999993</c:v>
                </c:pt>
                <c:pt idx="32">
                  <c:v>8.4</c:v>
                </c:pt>
              </c:numCache>
            </c:numRef>
          </c:xVal>
          <c:yVal>
            <c:numRef>
              <c:f>公会計指標分析・財政指標組合せ分析表!$BP$77:$DC$77</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B7B9-48FD-8BA2-8B9F147F61A0}"/>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実質公債費比率</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分子</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の大部分を占める地方債元利償還金は、令和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月福島県沖地震に係る災害復旧事業の令和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年度借入分の償還が始まったことにより増加傾向にある。引き続き新規地方債発行の抑制と、交付税措置が有利な地方債の活用に努めていく。</a:t>
          </a:r>
          <a:endParaRPr lang="ja-JP" altLang="ja-JP" sz="18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近年、満期一括償還地方債の借入をしていない状況である。</a:t>
          </a:r>
          <a:endParaRPr lang="ja-JP" altLang="ja-JP" sz="11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既地方債の償還が進んだことによる地方債残高の減少、既設定の債務負担行為に係る支出が着実に進展したことによる債務負担行為支出予定額の減少、公共下水道事業の企業債残高減少による公営企業債等繰入見込額の減少、一部事務組合の組合債残高減少による組合等負担等見込額の減少、さらに公債費に充当可能な基金残高の増により分子は減となった。</a:t>
          </a:r>
          <a:endParaRPr lang="ja-JP" altLang="ja-JP" sz="1400">
            <a:effectLst/>
          </a:endParaRPr>
        </a:p>
        <a:p>
          <a:r>
            <a:rPr kumimoji="1" lang="ja-JP" altLang="ja-JP" sz="1400">
              <a:solidFill>
                <a:schemeClr val="dk1"/>
              </a:solidFill>
              <a:effectLst/>
              <a:latin typeface="+mn-lt"/>
              <a:ea typeface="+mn-ea"/>
              <a:cs typeface="+mn-cs"/>
            </a:rPr>
            <a:t>引き続き一部事務組合への負担金については構成市町と</a:t>
          </a:r>
          <a:r>
            <a:rPr lang="ja-JP" altLang="ja-JP" sz="1400" b="0" i="0" baseline="0">
              <a:solidFill>
                <a:schemeClr val="dk1"/>
              </a:solidFill>
              <a:effectLst/>
              <a:latin typeface="+mn-lt"/>
              <a:ea typeface="+mn-ea"/>
              <a:cs typeface="+mn-cs"/>
            </a:rPr>
            <a:t>関連団体の負担金が過大とならないよう連携するとともに、</a:t>
          </a:r>
          <a:r>
            <a:rPr kumimoji="1" lang="ja-JP" altLang="ja-JP" sz="1400">
              <a:solidFill>
                <a:schemeClr val="dk1"/>
              </a:solidFill>
              <a:effectLst/>
              <a:latin typeface="+mn-lt"/>
              <a:ea typeface="+mn-ea"/>
              <a:cs typeface="+mn-cs"/>
            </a:rPr>
            <a:t>新規事業を行う場合は、特定財源の活用や交付税算入率の高い事業を選択するなど、将来負担の軽減に努める。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・経費の節減と収入の確保を図った結果、取り崩しを行わず、決算剰余金の一部などを財政調整基金に</a:t>
          </a:r>
          <a:r>
            <a:rPr kumimoji="1" lang="en-US" altLang="ja-JP" sz="1400">
              <a:solidFill>
                <a:schemeClr val="dk1"/>
              </a:solidFill>
              <a:effectLst/>
              <a:latin typeface="+mn-lt"/>
              <a:ea typeface="+mn-ea"/>
              <a:cs typeface="+mn-cs"/>
            </a:rPr>
            <a:t>296</a:t>
          </a:r>
          <a:r>
            <a:rPr kumimoji="1" lang="ja-JP" altLang="ja-JP" sz="1400">
              <a:solidFill>
                <a:schemeClr val="dk1"/>
              </a:solidFill>
              <a:effectLst/>
              <a:latin typeface="+mn-lt"/>
              <a:ea typeface="+mn-ea"/>
              <a:cs typeface="+mn-cs"/>
            </a:rPr>
            <a:t>百万円積み立て、基金全体としては</a:t>
          </a:r>
          <a:r>
            <a:rPr kumimoji="1" lang="en-US" altLang="ja-JP" sz="1400">
              <a:solidFill>
                <a:schemeClr val="dk1"/>
              </a:solidFill>
              <a:effectLst/>
              <a:latin typeface="+mn-lt"/>
              <a:ea typeface="+mn-ea"/>
              <a:cs typeface="+mn-cs"/>
            </a:rPr>
            <a:t>478</a:t>
          </a:r>
          <a:r>
            <a:rPr kumimoji="1" lang="ja-JP" altLang="ja-JP" sz="1400">
              <a:solidFill>
                <a:schemeClr val="dk1"/>
              </a:solidFill>
              <a:effectLst/>
              <a:latin typeface="+mn-lt"/>
              <a:ea typeface="+mn-ea"/>
              <a:cs typeface="+mn-cs"/>
            </a:rPr>
            <a:t>百万円の増となった。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・遊休資産等の処分に伴う売払い収入などを公共施設維持管理基金に積み立て、将来にわたる公共施設の適正管理に係る支出に備えていく。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50">
              <a:solidFill>
                <a:schemeClr val="dk1"/>
              </a:solidFill>
              <a:effectLst/>
              <a:latin typeface="+mn-lt"/>
              <a:ea typeface="+mn-ea"/>
              <a:cs typeface="+mn-cs"/>
            </a:rPr>
            <a:t>（基金の使途）</a:t>
          </a:r>
          <a:endParaRPr lang="ja-JP" altLang="ja-JP" sz="1250">
            <a:effectLst/>
          </a:endParaRPr>
        </a:p>
        <a:p>
          <a:r>
            <a:rPr kumimoji="1" lang="ja-JP" altLang="ja-JP" sz="1250">
              <a:solidFill>
                <a:schemeClr val="dk1"/>
              </a:solidFill>
              <a:effectLst/>
              <a:latin typeface="+mn-lt"/>
              <a:ea typeface="+mn-ea"/>
              <a:cs typeface="+mn-cs"/>
            </a:rPr>
            <a:t>・ふれあい福祉基金：高齢者等の福祉の向上及び健康の保持に資する事業、高齢者等に係るボランティア活動の活発化に資する事業その他の高齢者等保健の増進に関する事業の推進</a:t>
          </a:r>
          <a:endParaRPr lang="ja-JP" altLang="ja-JP" sz="1250">
            <a:effectLst/>
          </a:endParaRPr>
        </a:p>
        <a:p>
          <a:r>
            <a:rPr kumimoji="1" lang="ja-JP" altLang="ja-JP" sz="1250">
              <a:solidFill>
                <a:schemeClr val="dk1"/>
              </a:solidFill>
              <a:effectLst/>
              <a:latin typeface="+mn-lt"/>
              <a:ea typeface="+mn-ea"/>
              <a:cs typeface="+mn-cs"/>
            </a:rPr>
            <a:t>・文教施設建設基金：文教施設建設に係る必要経費への充当。</a:t>
          </a:r>
          <a:endParaRPr lang="ja-JP" altLang="ja-JP" sz="1250">
            <a:effectLst/>
          </a:endParaRPr>
        </a:p>
        <a:p>
          <a:r>
            <a:rPr kumimoji="1" lang="ja-JP" altLang="ja-JP" sz="1250">
              <a:solidFill>
                <a:schemeClr val="dk1"/>
              </a:solidFill>
              <a:effectLst/>
              <a:latin typeface="+mn-lt"/>
              <a:ea typeface="+mn-ea"/>
              <a:cs typeface="+mn-cs"/>
            </a:rPr>
            <a:t>・がんばるふるさと・桑折応援基金：個人及び団体から広く寄附金を募り、これを財源として、寄附者の意向を各種事業に反映することにより、桑折町を想う人々の参加による魅力あるふるさとづくりと協働のまちづくりに資することを目的とする。</a:t>
          </a:r>
          <a:endParaRPr lang="ja-JP" altLang="ja-JP" sz="1250">
            <a:effectLst/>
          </a:endParaRPr>
        </a:p>
        <a:p>
          <a:r>
            <a:rPr kumimoji="1" lang="ja-JP" altLang="ja-JP" sz="1250">
              <a:solidFill>
                <a:schemeClr val="dk1"/>
              </a:solidFill>
              <a:effectLst/>
              <a:latin typeface="+mn-lt"/>
              <a:ea typeface="+mn-ea"/>
              <a:cs typeface="+mn-cs"/>
            </a:rPr>
            <a:t>・公共施設維持管理基金：公共施設の維持修繕、解体等の維持管理に必要な経費の財源に充てることを目的とする。</a:t>
          </a:r>
          <a:endParaRPr lang="ja-JP" altLang="ja-JP" sz="1250">
            <a:effectLst/>
          </a:endParaRPr>
        </a:p>
        <a:p>
          <a:r>
            <a:rPr kumimoji="1" lang="ja-JP" altLang="ja-JP" sz="1250">
              <a:solidFill>
                <a:schemeClr val="dk1"/>
              </a:solidFill>
              <a:effectLst/>
              <a:latin typeface="+mn-lt"/>
              <a:ea typeface="+mn-ea"/>
              <a:cs typeface="+mn-cs"/>
            </a:rPr>
            <a:t>・伊達桑折</a:t>
          </a:r>
          <a:r>
            <a:rPr kumimoji="1" lang="en-US" altLang="ja-JP" sz="1250">
              <a:solidFill>
                <a:schemeClr val="dk1"/>
              </a:solidFill>
              <a:effectLst/>
              <a:latin typeface="+mn-lt"/>
              <a:ea typeface="+mn-ea"/>
              <a:cs typeface="+mn-cs"/>
            </a:rPr>
            <a:t>IC</a:t>
          </a:r>
          <a:r>
            <a:rPr kumimoji="1" lang="ja-JP" altLang="ja-JP" sz="1250">
              <a:solidFill>
                <a:schemeClr val="dk1"/>
              </a:solidFill>
              <a:effectLst/>
              <a:latin typeface="+mn-lt"/>
              <a:ea typeface="+mn-ea"/>
              <a:cs typeface="+mn-cs"/>
            </a:rPr>
            <a:t>周辺インフラ整備基金：伊達桑折ＩＣ周辺の開発に関連して進める、町道整備をはじめとしたインフラ整備事業並びに企業誘致に備えることを目的とする。</a:t>
          </a:r>
          <a:endParaRPr lang="ja-JP" altLang="ja-JP" sz="1250">
            <a:effectLst/>
          </a:endParaRPr>
        </a:p>
        <a:p>
          <a:r>
            <a:rPr kumimoji="1" lang="ja-JP" altLang="ja-JP" sz="1250">
              <a:solidFill>
                <a:schemeClr val="dk1"/>
              </a:solidFill>
              <a:effectLst/>
              <a:latin typeface="+mn-lt"/>
              <a:ea typeface="+mn-ea"/>
              <a:cs typeface="+mn-cs"/>
            </a:rPr>
            <a:t>（増減理由）</a:t>
          </a:r>
          <a:endParaRPr lang="ja-JP" altLang="ja-JP" sz="1250">
            <a:effectLst/>
          </a:endParaRPr>
        </a:p>
        <a:p>
          <a:r>
            <a:rPr kumimoji="1" lang="ja-JP" altLang="ja-JP" sz="1250">
              <a:solidFill>
                <a:schemeClr val="dk1"/>
              </a:solidFill>
              <a:effectLst/>
              <a:latin typeface="+mn-lt"/>
              <a:ea typeface="+mn-ea"/>
              <a:cs typeface="+mn-cs"/>
            </a:rPr>
            <a:t>・がんばるふるさと・桑折応援基金：ふるさと納税寄付額の増により</a:t>
          </a:r>
          <a:r>
            <a:rPr kumimoji="1" lang="en-US" altLang="ja-JP" sz="1250">
              <a:solidFill>
                <a:schemeClr val="dk1"/>
              </a:solidFill>
              <a:effectLst/>
              <a:latin typeface="+mn-lt"/>
              <a:ea typeface="+mn-ea"/>
              <a:cs typeface="+mn-cs"/>
            </a:rPr>
            <a:t>32</a:t>
          </a:r>
          <a:r>
            <a:rPr kumimoji="1" lang="ja-JP" altLang="ja-JP" sz="1250">
              <a:solidFill>
                <a:schemeClr val="dk1"/>
              </a:solidFill>
              <a:effectLst/>
              <a:latin typeface="+mn-lt"/>
              <a:ea typeface="+mn-ea"/>
              <a:cs typeface="+mn-cs"/>
            </a:rPr>
            <a:t>百万円の増加。</a:t>
          </a:r>
          <a:endParaRPr lang="ja-JP" altLang="ja-JP" sz="1250">
            <a:effectLst/>
          </a:endParaRPr>
        </a:p>
        <a:p>
          <a:r>
            <a:rPr kumimoji="1" lang="ja-JP" altLang="ja-JP" sz="1250">
              <a:solidFill>
                <a:schemeClr val="dk1"/>
              </a:solidFill>
              <a:effectLst/>
              <a:latin typeface="+mn-lt"/>
              <a:ea typeface="+mn-ea"/>
              <a:cs typeface="+mn-cs"/>
            </a:rPr>
            <a:t>・公共施設維持管理基金：不用額整理による財源をを原資とした積立により</a:t>
          </a:r>
          <a:r>
            <a:rPr kumimoji="1" lang="en-US" altLang="ja-JP" sz="1250">
              <a:solidFill>
                <a:schemeClr val="dk1"/>
              </a:solidFill>
              <a:effectLst/>
              <a:latin typeface="+mn-lt"/>
              <a:ea typeface="+mn-ea"/>
              <a:cs typeface="+mn-cs"/>
            </a:rPr>
            <a:t>20</a:t>
          </a:r>
          <a:r>
            <a:rPr kumimoji="1" lang="ja-JP" altLang="ja-JP" sz="1250">
              <a:solidFill>
                <a:schemeClr val="dk1"/>
              </a:solidFill>
              <a:effectLst/>
              <a:latin typeface="+mn-lt"/>
              <a:ea typeface="+mn-ea"/>
              <a:cs typeface="+mn-cs"/>
            </a:rPr>
            <a:t>百万円の増加。</a:t>
          </a:r>
          <a:endParaRPr lang="ja-JP" altLang="ja-JP" sz="1250">
            <a:effectLst/>
          </a:endParaRPr>
        </a:p>
        <a:p>
          <a:pPr eaLnBrk="1" fontAlgn="auto" latinLnBrk="0" hangingPunct="1"/>
          <a:r>
            <a:rPr lang="ja-JP" altLang="ja-JP" sz="1250">
              <a:solidFill>
                <a:schemeClr val="dk1"/>
              </a:solidFill>
              <a:effectLst/>
              <a:latin typeface="+mn-lt"/>
              <a:ea typeface="+mn-ea"/>
              <a:cs typeface="+mn-cs"/>
            </a:rPr>
            <a:t>・</a:t>
          </a:r>
          <a:r>
            <a:rPr kumimoji="1" lang="ja-JP" altLang="ja-JP" sz="1250">
              <a:solidFill>
                <a:schemeClr val="dk1"/>
              </a:solidFill>
              <a:effectLst/>
              <a:latin typeface="+mn-lt"/>
              <a:ea typeface="+mn-ea"/>
              <a:cs typeface="+mn-cs"/>
            </a:rPr>
            <a:t>伊達桑折</a:t>
          </a:r>
          <a:r>
            <a:rPr kumimoji="1" lang="en-US" altLang="ja-JP" sz="1250">
              <a:solidFill>
                <a:schemeClr val="dk1"/>
              </a:solidFill>
              <a:effectLst/>
              <a:latin typeface="+mn-lt"/>
              <a:ea typeface="+mn-ea"/>
              <a:cs typeface="+mn-cs"/>
            </a:rPr>
            <a:t>IC</a:t>
          </a:r>
          <a:r>
            <a:rPr kumimoji="1" lang="ja-JP" altLang="ja-JP" sz="1250">
              <a:solidFill>
                <a:schemeClr val="dk1"/>
              </a:solidFill>
              <a:effectLst/>
              <a:latin typeface="+mn-lt"/>
              <a:ea typeface="+mn-ea"/>
              <a:cs typeface="+mn-cs"/>
            </a:rPr>
            <a:t>周辺インフラ整備基金：不用額整理による財源をを原資とした積立により</a:t>
          </a:r>
          <a:r>
            <a:rPr kumimoji="1" lang="en-US" altLang="ja-JP" sz="1250">
              <a:solidFill>
                <a:schemeClr val="dk1"/>
              </a:solidFill>
              <a:effectLst/>
              <a:latin typeface="+mn-lt"/>
              <a:ea typeface="+mn-ea"/>
              <a:cs typeface="+mn-cs"/>
            </a:rPr>
            <a:t>120</a:t>
          </a:r>
          <a:r>
            <a:rPr kumimoji="1" lang="ja-JP" altLang="ja-JP" sz="1250">
              <a:solidFill>
                <a:schemeClr val="dk1"/>
              </a:solidFill>
              <a:effectLst/>
              <a:latin typeface="+mn-lt"/>
              <a:ea typeface="+mn-ea"/>
              <a:cs typeface="+mn-cs"/>
            </a:rPr>
            <a:t>百万円の増加。</a:t>
          </a:r>
          <a:endParaRPr lang="ja-JP" altLang="ja-JP" sz="1250">
            <a:effectLst/>
          </a:endParaRPr>
        </a:p>
        <a:p>
          <a:r>
            <a:rPr kumimoji="1" lang="ja-JP" altLang="ja-JP" sz="1250">
              <a:solidFill>
                <a:schemeClr val="dk1"/>
              </a:solidFill>
              <a:effectLst/>
              <a:latin typeface="+mn-lt"/>
              <a:ea typeface="+mn-ea"/>
              <a:cs typeface="+mn-cs"/>
            </a:rPr>
            <a:t>（今後の方針）</a:t>
          </a:r>
          <a:endParaRPr lang="ja-JP" altLang="ja-JP" sz="1250">
            <a:effectLst/>
          </a:endParaRPr>
        </a:p>
        <a:p>
          <a:r>
            <a:rPr kumimoji="1" lang="ja-JP" altLang="ja-JP" sz="1250">
              <a:solidFill>
                <a:schemeClr val="dk1"/>
              </a:solidFill>
              <a:effectLst/>
              <a:latin typeface="+mn-lt"/>
              <a:ea typeface="+mn-ea"/>
              <a:cs typeface="+mn-cs"/>
            </a:rPr>
            <a:t>・公共施設維持管理基金については、遊休資産等の処分に伴う売払い収入などを積み立て、将来にわたる公共施設の適正管理に係る支出に備えていく。</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年度は地方交付税や地方消費税交付金の増等により最終的には財政調整基金の取り崩しを行わず、決算剰余金の一部など</a:t>
          </a:r>
          <a:r>
            <a:rPr kumimoji="1" lang="en-US" altLang="ja-JP" sz="1400">
              <a:solidFill>
                <a:schemeClr val="dk1"/>
              </a:solidFill>
              <a:effectLst/>
              <a:latin typeface="+mn-lt"/>
              <a:ea typeface="+mn-ea"/>
              <a:cs typeface="+mn-cs"/>
            </a:rPr>
            <a:t>297</a:t>
          </a:r>
          <a:r>
            <a:rPr kumimoji="1" lang="ja-JP" altLang="ja-JP" sz="1400">
              <a:solidFill>
                <a:schemeClr val="dk1"/>
              </a:solidFill>
              <a:effectLst/>
              <a:latin typeface="+mn-lt"/>
              <a:ea typeface="+mn-ea"/>
              <a:cs typeface="+mn-cs"/>
            </a:rPr>
            <a:t>百万円を積み立て、残高は増加した。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・大規模災害の発生など不測の財政需要に備えるため、これまで同様、「入るを量りて出ずるを為す」の考えのもと、財源の確保や業務効率化を図り、財政調整基金を確保していく。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・増減なし</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・現在は取崩等の予定はないが、基金設置条例の趣旨に鑑み、町債の償還財源に充てるべく維持していく予定である。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1BE949D-5C8E-487E-A418-04C326EEBD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92A16E5-16C8-4CFE-A39D-0614266246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98E8C92-D1C1-4BDC-94BA-0032C757963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2201FCD-759A-46AF-BA0A-171753B51CA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9954BB3-33C8-44BD-8F41-8B50DA432E1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97A6179-C703-4BA6-8D2B-6136746D0A6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87F3DDD-69E0-4259-97D0-3AA818CD646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FC640B0-3809-4B85-9F08-FAF25CE3646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C9AC178-66A1-4A7A-A650-8FEF84E69CA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D7B5D6B-DAE3-41DA-9B78-89CB3078265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500DC65-45BB-4AB5-B28F-BCB47AB549B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F01FA72-2DDD-4371-A104-9427FD9C149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
11,198
42.97
7,495,459
7,054,553
433,861
3,766,122
4,770,718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054970D-944D-482C-9A59-28A634BDB88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3CA3E75-FABC-4392-8173-BD87F71D447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14E71D1-5FA7-47B5-AB43-5A9FE0263FF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ECA4F42-5106-4B13-94B0-4E5AE0BE9DF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20E6272-0829-4DCD-954B-2E37FCEDDEC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32179F4-B13E-4CBE-AC0A-29FFD869DA2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06C2EA6-BFDE-42F1-A9DC-8BFB9806175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83F3808-4D92-4C75-991C-8DBE8DD418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65B2E43-C820-4500-83D2-EBFC4208A64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46AED3E-09C0-4234-8FF2-0FEA16F36E9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42F9833-F991-4C6D-949C-E6C257B81D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77F9A85-11FD-4443-BBF3-9B7BF404654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D44B566-1EFC-4521-9474-B7E03900B4B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C485054-D8EF-4216-8423-C4D1B6FB4E9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6D561BE-9976-47A1-9CF1-CA813741EE8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F742B73-85A7-43C8-8A21-D2B7FAAAA30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E66DAC4-8901-41B4-AC7E-8726C9E027F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55F8132-9E52-4C23-933C-5CE57BCBFEA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0367402-C6D5-4E2D-9D78-EE48E050851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E8F7FCA-D9BF-44A4-9644-7EAF83F0652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55F8F43D-F4D6-4469-A8AD-1D807CDC0822}"/>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709E7A4-5817-49CA-AF5D-919CEEB81C6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A141900-A7A8-48BB-A874-F10ECF90640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8D0A17A-46A5-439C-9AD9-1776C717B71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984639E-7572-49F8-9F24-9AF094BBF84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0619B2A-1E6E-4604-900E-F34DF938BEB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DD38F0D-7CF9-408C-9E06-82A6D1E0E55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D8E74E0-0BD9-46D4-97E4-C62F6AB833D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4A3E94B-A897-46D7-9064-42627E04D74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3D475E9-8E73-4B42-9CC4-2A0D735C420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28C1672-575E-4868-A54F-CC33DCE4B47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A4312BD-2C1E-4947-ABE3-47F56104DFB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6BC3D07-6097-4289-9346-FFA45BFDA76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01F61A4-7802-4462-8A09-8575156F01F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ABD1301-DEC5-4843-8E04-257C673184E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・有形固定資産減価償却率については、</a:t>
          </a:r>
          <a:r>
            <a:rPr kumimoji="1" lang="ja-JP" altLang="en-US" sz="1000">
              <a:solidFill>
                <a:schemeClr val="dk1"/>
              </a:solidFill>
              <a:effectLst/>
              <a:latin typeface="+mn-lt"/>
              <a:ea typeface="+mn-ea"/>
              <a:cs typeface="+mn-cs"/>
            </a:rPr>
            <a:t>類似団体と比べ低い水準にあるものの、</a:t>
          </a:r>
          <a:r>
            <a:rPr kumimoji="1" lang="ja-JP" altLang="ja-JP" sz="1000">
              <a:solidFill>
                <a:schemeClr val="dk1"/>
              </a:solidFill>
              <a:effectLst/>
              <a:latin typeface="+mn-lt"/>
              <a:ea typeface="+mn-ea"/>
              <a:cs typeface="+mn-cs"/>
            </a:rPr>
            <a:t>事業用資産及びインフラ資産の減価償却が進んだことにより、前年度と比べ上昇した。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・依然としてインフラ</a:t>
          </a:r>
          <a:r>
            <a:rPr kumimoji="1" lang="ja-JP" altLang="en-US" sz="1000" b="0" i="0" baseline="0">
              <a:solidFill>
                <a:schemeClr val="dk1"/>
              </a:solidFill>
              <a:effectLst/>
              <a:latin typeface="+mn-lt"/>
              <a:ea typeface="+mn-ea"/>
              <a:cs typeface="+mn-cs"/>
            </a:rPr>
            <a:t>工作物</a:t>
          </a:r>
          <a:r>
            <a:rPr kumimoji="1" lang="ja-JP" altLang="ja-JP" sz="1000" b="0" i="0" baseline="0">
              <a:solidFill>
                <a:schemeClr val="dk1"/>
              </a:solidFill>
              <a:effectLst/>
              <a:latin typeface="+mn-lt"/>
              <a:ea typeface="+mn-ea"/>
              <a:cs typeface="+mn-cs"/>
            </a:rPr>
            <a:t>や</a:t>
          </a:r>
          <a:r>
            <a:rPr kumimoji="1" lang="ja-JP" altLang="en-US" sz="1000" b="0" i="0" baseline="0">
              <a:solidFill>
                <a:schemeClr val="dk1"/>
              </a:solidFill>
              <a:effectLst/>
              <a:latin typeface="+mn-lt"/>
              <a:ea typeface="+mn-ea"/>
              <a:cs typeface="+mn-cs"/>
            </a:rPr>
            <a:t>インフラ建物</a:t>
          </a:r>
          <a:r>
            <a:rPr kumimoji="1" lang="ja-JP" altLang="ja-JP" sz="1000" b="0" i="0" baseline="0">
              <a:solidFill>
                <a:schemeClr val="dk1"/>
              </a:solidFill>
              <a:effectLst/>
              <a:latin typeface="+mn-lt"/>
              <a:ea typeface="+mn-ea"/>
              <a:cs typeface="+mn-cs"/>
            </a:rPr>
            <a:t>の減価償却率は高い傾向にあり、施設の老朽化が進んできていると言える。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・引き続き「公共施設等総合管理計画」に基づき、適正な運用管理に取り組んでいく。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8C05669-1ECC-4215-910E-069731C79B1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7CBDB8F-1596-42C0-B34D-5391170E24B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F850698-B4C1-4BC7-B385-9B1E0842906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C4F437AA-23CF-44EA-B36B-2CFAC4A0619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668A8D2D-4ADA-4E0E-9716-98958AA0578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F9FEE7E7-8110-42E6-A666-74FA1FCE57E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26BE9A75-40EB-452B-BD0D-EA33CB4AE4A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B4AB13F6-669E-4053-9C4C-9FBEA877114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78C368E6-EB37-4578-BC72-10C48405FFA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E98144D-B8BA-460D-A062-37927BB0239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A2F8EEF5-57C9-414D-963C-38897EFAA22F}"/>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59BD7FB6-D892-44A2-9463-62FF833EFF0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DBAF2C1-EC20-49C8-9A3D-CD8F708017A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9BBBD010-1312-4D97-B535-15FE89A4C4C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1DD23CCB-1781-4AA2-B10C-19FF5576167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5BA9EB6-70AE-475C-84DA-90A6005C874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7387EB38-B82F-40EB-910F-F294690543C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6C8CCAFF-AEBE-44DB-8285-487D0DEF8DD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130901</xdr:rowOff>
    </xdr:from>
    <xdr:to>
      <xdr:col>23</xdr:col>
      <xdr:colOff>85090</xdr:colOff>
      <xdr:row>35</xdr:row>
      <xdr:rowOff>40549</xdr:rowOff>
    </xdr:to>
    <xdr:cxnSp macro="">
      <xdr:nvCxnSpPr>
        <xdr:cNvPr id="67" name="直線コネクタ 66">
          <a:extLst>
            <a:ext uri="{FF2B5EF4-FFF2-40B4-BE49-F238E27FC236}">
              <a16:creationId xmlns:a16="http://schemas.microsoft.com/office/drawing/2014/main" id="{386A4492-D673-4088-BBD0-027130B87FD5}"/>
            </a:ext>
          </a:extLst>
        </xdr:cNvPr>
        <xdr:cNvCxnSpPr/>
      </xdr:nvCxnSpPr>
      <xdr:spPr>
        <a:xfrm flipV="1">
          <a:off x="4760595" y="5360126"/>
          <a:ext cx="1270" cy="145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44376</xdr:rowOff>
    </xdr:from>
    <xdr:ext cx="405111" cy="259045"/>
    <xdr:sp macro="" textlink="">
      <xdr:nvSpPr>
        <xdr:cNvPr id="68" name="有形固定資産減価償却率最小値テキスト">
          <a:extLst>
            <a:ext uri="{FF2B5EF4-FFF2-40B4-BE49-F238E27FC236}">
              <a16:creationId xmlns:a16="http://schemas.microsoft.com/office/drawing/2014/main" id="{9556E5A5-F6CA-4B73-B99A-EDCC438E0A7A}"/>
            </a:ext>
          </a:extLst>
        </xdr:cNvPr>
        <xdr:cNvSpPr txBox="1"/>
      </xdr:nvSpPr>
      <xdr:spPr>
        <a:xfrm>
          <a:off x="4813300" y="68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40549</xdr:rowOff>
    </xdr:from>
    <xdr:to>
      <xdr:col>23</xdr:col>
      <xdr:colOff>174625</xdr:colOff>
      <xdr:row>35</xdr:row>
      <xdr:rowOff>40549</xdr:rowOff>
    </xdr:to>
    <xdr:cxnSp macro="">
      <xdr:nvCxnSpPr>
        <xdr:cNvPr id="69" name="直線コネクタ 68">
          <a:extLst>
            <a:ext uri="{FF2B5EF4-FFF2-40B4-BE49-F238E27FC236}">
              <a16:creationId xmlns:a16="http://schemas.microsoft.com/office/drawing/2014/main" id="{7A98B573-F348-49C9-A6A1-2C9274E2E51E}"/>
            </a:ext>
          </a:extLst>
        </xdr:cNvPr>
        <xdr:cNvCxnSpPr/>
      </xdr:nvCxnSpPr>
      <xdr:spPr>
        <a:xfrm>
          <a:off x="4673600" y="681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77578</xdr:rowOff>
    </xdr:from>
    <xdr:ext cx="405111" cy="259045"/>
    <xdr:sp macro="" textlink="">
      <xdr:nvSpPr>
        <xdr:cNvPr id="70" name="有形固定資産減価償却率最大値テキスト">
          <a:extLst>
            <a:ext uri="{FF2B5EF4-FFF2-40B4-BE49-F238E27FC236}">
              <a16:creationId xmlns:a16="http://schemas.microsoft.com/office/drawing/2014/main" id="{8106DDB9-E855-454D-A9BF-63C140591BB9}"/>
            </a:ext>
          </a:extLst>
        </xdr:cNvPr>
        <xdr:cNvSpPr txBox="1"/>
      </xdr:nvSpPr>
      <xdr:spPr>
        <a:xfrm>
          <a:off x="4813300" y="513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130901</xdr:rowOff>
    </xdr:from>
    <xdr:to>
      <xdr:col>23</xdr:col>
      <xdr:colOff>174625</xdr:colOff>
      <xdr:row>26</xdr:row>
      <xdr:rowOff>130901</xdr:rowOff>
    </xdr:to>
    <xdr:cxnSp macro="">
      <xdr:nvCxnSpPr>
        <xdr:cNvPr id="71" name="直線コネクタ 70">
          <a:extLst>
            <a:ext uri="{FF2B5EF4-FFF2-40B4-BE49-F238E27FC236}">
              <a16:creationId xmlns:a16="http://schemas.microsoft.com/office/drawing/2014/main" id="{A5D1304C-33E3-4063-9263-6A7630F53CBB}"/>
            </a:ext>
          </a:extLst>
        </xdr:cNvPr>
        <xdr:cNvCxnSpPr/>
      </xdr:nvCxnSpPr>
      <xdr:spPr>
        <a:xfrm>
          <a:off x="4673600" y="5360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123479</xdr:rowOff>
    </xdr:from>
    <xdr:ext cx="405111" cy="259045"/>
    <xdr:sp macro="" textlink="">
      <xdr:nvSpPr>
        <xdr:cNvPr id="72" name="有形固定資産減価償却率平均値テキスト">
          <a:extLst>
            <a:ext uri="{FF2B5EF4-FFF2-40B4-BE49-F238E27FC236}">
              <a16:creationId xmlns:a16="http://schemas.microsoft.com/office/drawing/2014/main" id="{A51CDCDF-C938-4048-BB20-2BFEBC616BE7}"/>
            </a:ext>
          </a:extLst>
        </xdr:cNvPr>
        <xdr:cNvSpPr txBox="1"/>
      </xdr:nvSpPr>
      <xdr:spPr>
        <a:xfrm>
          <a:off x="4813300" y="6209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145052</xdr:rowOff>
    </xdr:from>
    <xdr:to>
      <xdr:col>23</xdr:col>
      <xdr:colOff>136525</xdr:colOff>
      <xdr:row>32</xdr:row>
      <xdr:rowOff>75202</xdr:rowOff>
    </xdr:to>
    <xdr:sp macro="" textlink="">
      <xdr:nvSpPr>
        <xdr:cNvPr id="73" name="フローチャート: 判断 72">
          <a:extLst>
            <a:ext uri="{FF2B5EF4-FFF2-40B4-BE49-F238E27FC236}">
              <a16:creationId xmlns:a16="http://schemas.microsoft.com/office/drawing/2014/main" id="{CA0C5891-F023-44A1-86F1-BB2F0BF0B790}"/>
            </a:ext>
          </a:extLst>
        </xdr:cNvPr>
        <xdr:cNvSpPr/>
      </xdr:nvSpPr>
      <xdr:spPr>
        <a:xfrm>
          <a:off x="47117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4" name="フローチャート: 判断 73">
          <a:extLst>
            <a:ext uri="{FF2B5EF4-FFF2-40B4-BE49-F238E27FC236}">
              <a16:creationId xmlns:a16="http://schemas.microsoft.com/office/drawing/2014/main" id="{8E8510D4-2CC0-4F99-8BEB-23D7E7004E62}"/>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5" name="フローチャート: 判断 74">
          <a:extLst>
            <a:ext uri="{FF2B5EF4-FFF2-40B4-BE49-F238E27FC236}">
              <a16:creationId xmlns:a16="http://schemas.microsoft.com/office/drawing/2014/main" id="{2AA016A0-0F13-4990-A20B-D1394359C844}"/>
            </a:ext>
          </a:extLst>
        </xdr:cNvPr>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92619</xdr:rowOff>
    </xdr:from>
    <xdr:to>
      <xdr:col>11</xdr:col>
      <xdr:colOff>187325</xdr:colOff>
      <xdr:row>32</xdr:row>
      <xdr:rowOff>22769</xdr:rowOff>
    </xdr:to>
    <xdr:sp macro="" textlink="">
      <xdr:nvSpPr>
        <xdr:cNvPr id="76" name="フローチャート: 判断 75">
          <a:extLst>
            <a:ext uri="{FF2B5EF4-FFF2-40B4-BE49-F238E27FC236}">
              <a16:creationId xmlns:a16="http://schemas.microsoft.com/office/drawing/2014/main" id="{CB68AFF7-9D44-44C8-BD14-6311C8E00682}"/>
            </a:ext>
          </a:extLst>
        </xdr:cNvPr>
        <xdr:cNvSpPr/>
      </xdr:nvSpPr>
      <xdr:spPr>
        <a:xfrm>
          <a:off x="2476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64861</xdr:rowOff>
    </xdr:from>
    <xdr:to>
      <xdr:col>7</xdr:col>
      <xdr:colOff>187325</xdr:colOff>
      <xdr:row>31</xdr:row>
      <xdr:rowOff>166461</xdr:rowOff>
    </xdr:to>
    <xdr:sp macro="" textlink="">
      <xdr:nvSpPr>
        <xdr:cNvPr id="77" name="フローチャート: 判断 76">
          <a:extLst>
            <a:ext uri="{FF2B5EF4-FFF2-40B4-BE49-F238E27FC236}">
              <a16:creationId xmlns:a16="http://schemas.microsoft.com/office/drawing/2014/main" id="{C54DF063-C007-4157-80E2-13A5F3C0C7DB}"/>
            </a:ext>
          </a:extLst>
        </xdr:cNvPr>
        <xdr:cNvSpPr/>
      </xdr:nvSpPr>
      <xdr:spPr>
        <a:xfrm>
          <a:off x="1714500" y="615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37C39D4-4C39-4D1F-8310-A5D9FA69E07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21E3314-07CE-42CB-91A6-4847B744EF1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13324B4-462D-4581-BB61-E41DCAFE5A6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AF02DD0-8FC7-422F-8D15-F7D85B0F321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8E6FCE7-6D30-47E6-96C3-AE06184EF7F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138883</xdr:rowOff>
    </xdr:from>
    <xdr:to>
      <xdr:col>23</xdr:col>
      <xdr:colOff>136525</xdr:colOff>
      <xdr:row>32</xdr:row>
      <xdr:rowOff>69033</xdr:rowOff>
    </xdr:to>
    <xdr:sp macro="" textlink="">
      <xdr:nvSpPr>
        <xdr:cNvPr id="83" name="楕円 82">
          <a:extLst>
            <a:ext uri="{FF2B5EF4-FFF2-40B4-BE49-F238E27FC236}">
              <a16:creationId xmlns:a16="http://schemas.microsoft.com/office/drawing/2014/main" id="{89C8E567-CB45-46A5-ABC5-CCB0281952FF}"/>
            </a:ext>
          </a:extLst>
        </xdr:cNvPr>
        <xdr:cNvSpPr/>
      </xdr:nvSpPr>
      <xdr:spPr>
        <a:xfrm>
          <a:off x="47117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161760</xdr:rowOff>
    </xdr:from>
    <xdr:ext cx="405111" cy="259045"/>
    <xdr:sp macro="" textlink="">
      <xdr:nvSpPr>
        <xdr:cNvPr id="84" name="有形固定資産減価償却率該当値テキスト">
          <a:extLst>
            <a:ext uri="{FF2B5EF4-FFF2-40B4-BE49-F238E27FC236}">
              <a16:creationId xmlns:a16="http://schemas.microsoft.com/office/drawing/2014/main" id="{E00B5849-2966-465A-B17E-094043131D7D}"/>
            </a:ext>
          </a:extLst>
        </xdr:cNvPr>
        <xdr:cNvSpPr txBox="1"/>
      </xdr:nvSpPr>
      <xdr:spPr>
        <a:xfrm>
          <a:off x="4813300" y="607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98788</xdr:rowOff>
    </xdr:from>
    <xdr:to>
      <xdr:col>19</xdr:col>
      <xdr:colOff>187325</xdr:colOff>
      <xdr:row>32</xdr:row>
      <xdr:rowOff>28938</xdr:rowOff>
    </xdr:to>
    <xdr:sp macro="" textlink="">
      <xdr:nvSpPr>
        <xdr:cNvPr id="85" name="楕円 84">
          <a:extLst>
            <a:ext uri="{FF2B5EF4-FFF2-40B4-BE49-F238E27FC236}">
              <a16:creationId xmlns:a16="http://schemas.microsoft.com/office/drawing/2014/main" id="{8F74281B-6BDA-485A-B27D-53692A520710}"/>
            </a:ext>
          </a:extLst>
        </xdr:cNvPr>
        <xdr:cNvSpPr/>
      </xdr:nvSpPr>
      <xdr:spPr>
        <a:xfrm>
          <a:off x="4000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149588</xdr:rowOff>
    </xdr:from>
    <xdr:to>
      <xdr:col>23</xdr:col>
      <xdr:colOff>85725</xdr:colOff>
      <xdr:row>32</xdr:row>
      <xdr:rowOff>18233</xdr:rowOff>
    </xdr:to>
    <xdr:cxnSp macro="">
      <xdr:nvCxnSpPr>
        <xdr:cNvPr id="86" name="直線コネクタ 85">
          <a:extLst>
            <a:ext uri="{FF2B5EF4-FFF2-40B4-BE49-F238E27FC236}">
              <a16:creationId xmlns:a16="http://schemas.microsoft.com/office/drawing/2014/main" id="{7CE50AE4-CD27-4E11-821A-D5F96DFAFEEE}"/>
            </a:ext>
          </a:extLst>
        </xdr:cNvPr>
        <xdr:cNvCxnSpPr/>
      </xdr:nvCxnSpPr>
      <xdr:spPr>
        <a:xfrm>
          <a:off x="4051300" y="6236063"/>
          <a:ext cx="7112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43271</xdr:rowOff>
    </xdr:from>
    <xdr:to>
      <xdr:col>15</xdr:col>
      <xdr:colOff>187325</xdr:colOff>
      <xdr:row>31</xdr:row>
      <xdr:rowOff>144871</xdr:rowOff>
    </xdr:to>
    <xdr:sp macro="" textlink="">
      <xdr:nvSpPr>
        <xdr:cNvPr id="87" name="楕円 86">
          <a:extLst>
            <a:ext uri="{FF2B5EF4-FFF2-40B4-BE49-F238E27FC236}">
              <a16:creationId xmlns:a16="http://schemas.microsoft.com/office/drawing/2014/main" id="{8B2FE685-C105-4BBB-B542-AABBA181808F}"/>
            </a:ext>
          </a:extLst>
        </xdr:cNvPr>
        <xdr:cNvSpPr/>
      </xdr:nvSpPr>
      <xdr:spPr>
        <a:xfrm>
          <a:off x="32385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94071</xdr:rowOff>
    </xdr:from>
    <xdr:to>
      <xdr:col>19</xdr:col>
      <xdr:colOff>136525</xdr:colOff>
      <xdr:row>31</xdr:row>
      <xdr:rowOff>149588</xdr:rowOff>
    </xdr:to>
    <xdr:cxnSp macro="">
      <xdr:nvCxnSpPr>
        <xdr:cNvPr id="88" name="直線コネクタ 87">
          <a:extLst>
            <a:ext uri="{FF2B5EF4-FFF2-40B4-BE49-F238E27FC236}">
              <a16:creationId xmlns:a16="http://schemas.microsoft.com/office/drawing/2014/main" id="{7EACA44D-72B7-4CCB-B722-DCBE314FC84B}"/>
            </a:ext>
          </a:extLst>
        </xdr:cNvPr>
        <xdr:cNvCxnSpPr/>
      </xdr:nvCxnSpPr>
      <xdr:spPr>
        <a:xfrm>
          <a:off x="3289300" y="6180546"/>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101872</xdr:rowOff>
    </xdr:from>
    <xdr:to>
      <xdr:col>11</xdr:col>
      <xdr:colOff>187325</xdr:colOff>
      <xdr:row>32</xdr:row>
      <xdr:rowOff>32022</xdr:rowOff>
    </xdr:to>
    <xdr:sp macro="" textlink="">
      <xdr:nvSpPr>
        <xdr:cNvPr id="89" name="楕円 88">
          <a:extLst>
            <a:ext uri="{FF2B5EF4-FFF2-40B4-BE49-F238E27FC236}">
              <a16:creationId xmlns:a16="http://schemas.microsoft.com/office/drawing/2014/main" id="{0AD9D6E8-9C3F-463E-9BEE-2B900AC910BF}"/>
            </a:ext>
          </a:extLst>
        </xdr:cNvPr>
        <xdr:cNvSpPr/>
      </xdr:nvSpPr>
      <xdr:spPr>
        <a:xfrm>
          <a:off x="24765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94071</xdr:rowOff>
    </xdr:from>
    <xdr:to>
      <xdr:col>15</xdr:col>
      <xdr:colOff>136525</xdr:colOff>
      <xdr:row>31</xdr:row>
      <xdr:rowOff>152672</xdr:rowOff>
    </xdr:to>
    <xdr:cxnSp macro="">
      <xdr:nvCxnSpPr>
        <xdr:cNvPr id="90" name="直線コネクタ 89">
          <a:extLst>
            <a:ext uri="{FF2B5EF4-FFF2-40B4-BE49-F238E27FC236}">
              <a16:creationId xmlns:a16="http://schemas.microsoft.com/office/drawing/2014/main" id="{4F8D9F79-3140-4195-A429-FF5342355A92}"/>
            </a:ext>
          </a:extLst>
        </xdr:cNvPr>
        <xdr:cNvCxnSpPr/>
      </xdr:nvCxnSpPr>
      <xdr:spPr>
        <a:xfrm flipV="1">
          <a:off x="2527300" y="6180546"/>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43271</xdr:rowOff>
    </xdr:from>
    <xdr:to>
      <xdr:col>7</xdr:col>
      <xdr:colOff>187325</xdr:colOff>
      <xdr:row>31</xdr:row>
      <xdr:rowOff>144871</xdr:rowOff>
    </xdr:to>
    <xdr:sp macro="" textlink="">
      <xdr:nvSpPr>
        <xdr:cNvPr id="91" name="楕円 90">
          <a:extLst>
            <a:ext uri="{FF2B5EF4-FFF2-40B4-BE49-F238E27FC236}">
              <a16:creationId xmlns:a16="http://schemas.microsoft.com/office/drawing/2014/main" id="{2E10DA38-8ABC-4A74-9C6D-D5BB27FC9ED4}"/>
            </a:ext>
          </a:extLst>
        </xdr:cNvPr>
        <xdr:cNvSpPr/>
      </xdr:nvSpPr>
      <xdr:spPr>
        <a:xfrm>
          <a:off x="17145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94071</xdr:rowOff>
    </xdr:from>
    <xdr:to>
      <xdr:col>11</xdr:col>
      <xdr:colOff>136525</xdr:colOff>
      <xdr:row>31</xdr:row>
      <xdr:rowOff>152672</xdr:rowOff>
    </xdr:to>
    <xdr:cxnSp macro="">
      <xdr:nvCxnSpPr>
        <xdr:cNvPr id="92" name="直線コネクタ 91">
          <a:extLst>
            <a:ext uri="{FF2B5EF4-FFF2-40B4-BE49-F238E27FC236}">
              <a16:creationId xmlns:a16="http://schemas.microsoft.com/office/drawing/2014/main" id="{C2C5FC84-E9AB-4D83-BE20-44EAC9703E41}"/>
            </a:ext>
          </a:extLst>
        </xdr:cNvPr>
        <xdr:cNvCxnSpPr/>
      </xdr:nvCxnSpPr>
      <xdr:spPr>
        <a:xfrm>
          <a:off x="1765300" y="6180546"/>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3" name="n_1aveValue有形固定資産減価償却率">
          <a:extLst>
            <a:ext uri="{FF2B5EF4-FFF2-40B4-BE49-F238E27FC236}">
              <a16:creationId xmlns:a16="http://schemas.microsoft.com/office/drawing/2014/main" id="{D83CF476-0C1A-4A92-9757-2395BCF65AFA}"/>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4" name="n_2aveValue有形固定資産減価償却率">
          <a:extLst>
            <a:ext uri="{FF2B5EF4-FFF2-40B4-BE49-F238E27FC236}">
              <a16:creationId xmlns:a16="http://schemas.microsoft.com/office/drawing/2014/main" id="{63EFB6EE-930E-45F5-B6D8-5991C1AA8591}"/>
            </a:ext>
          </a:extLst>
        </xdr:cNvPr>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39296</xdr:rowOff>
    </xdr:from>
    <xdr:ext cx="405111" cy="259045"/>
    <xdr:sp macro="" textlink="">
      <xdr:nvSpPr>
        <xdr:cNvPr id="95" name="n_3aveValue有形固定資産減価償却率">
          <a:extLst>
            <a:ext uri="{FF2B5EF4-FFF2-40B4-BE49-F238E27FC236}">
              <a16:creationId xmlns:a16="http://schemas.microsoft.com/office/drawing/2014/main" id="{128A3F98-9A44-45A1-9207-37912260C7CB}"/>
            </a:ext>
          </a:extLst>
        </xdr:cNvPr>
        <xdr:cNvSpPr txBox="1"/>
      </xdr:nvSpPr>
      <xdr:spPr>
        <a:xfrm>
          <a:off x="2324744" y="59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157588</xdr:rowOff>
    </xdr:from>
    <xdr:ext cx="405111" cy="259045"/>
    <xdr:sp macro="" textlink="">
      <xdr:nvSpPr>
        <xdr:cNvPr id="96" name="n_4aveValue有形固定資産減価償却率">
          <a:extLst>
            <a:ext uri="{FF2B5EF4-FFF2-40B4-BE49-F238E27FC236}">
              <a16:creationId xmlns:a16="http://schemas.microsoft.com/office/drawing/2014/main" id="{DE99D0F8-5261-454E-860C-E5055E6AE301}"/>
            </a:ext>
          </a:extLst>
        </xdr:cNvPr>
        <xdr:cNvSpPr txBox="1"/>
      </xdr:nvSpPr>
      <xdr:spPr>
        <a:xfrm>
          <a:off x="156274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45465</xdr:rowOff>
    </xdr:from>
    <xdr:ext cx="405111" cy="259045"/>
    <xdr:sp macro="" textlink="">
      <xdr:nvSpPr>
        <xdr:cNvPr id="97" name="n_1mainValue有形固定資産減価償却率">
          <a:extLst>
            <a:ext uri="{FF2B5EF4-FFF2-40B4-BE49-F238E27FC236}">
              <a16:creationId xmlns:a16="http://schemas.microsoft.com/office/drawing/2014/main" id="{DBDD53B5-AAB4-4259-B968-6F3B02A07414}"/>
            </a:ext>
          </a:extLst>
        </xdr:cNvPr>
        <xdr:cNvSpPr txBox="1"/>
      </xdr:nvSpPr>
      <xdr:spPr>
        <a:xfrm>
          <a:off x="3836044" y="596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161398</xdr:rowOff>
    </xdr:from>
    <xdr:ext cx="405111" cy="259045"/>
    <xdr:sp macro="" textlink="">
      <xdr:nvSpPr>
        <xdr:cNvPr id="98" name="n_2mainValue有形固定資産減価償却率">
          <a:extLst>
            <a:ext uri="{FF2B5EF4-FFF2-40B4-BE49-F238E27FC236}">
              <a16:creationId xmlns:a16="http://schemas.microsoft.com/office/drawing/2014/main" id="{F4DC2DDA-E4B5-443A-A614-0F2A4FD73F34}"/>
            </a:ext>
          </a:extLst>
        </xdr:cNvPr>
        <xdr:cNvSpPr txBox="1"/>
      </xdr:nvSpPr>
      <xdr:spPr>
        <a:xfrm>
          <a:off x="30867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23149</xdr:rowOff>
    </xdr:from>
    <xdr:ext cx="405111" cy="259045"/>
    <xdr:sp macro="" textlink="">
      <xdr:nvSpPr>
        <xdr:cNvPr id="99" name="n_3mainValue有形固定資産減価償却率">
          <a:extLst>
            <a:ext uri="{FF2B5EF4-FFF2-40B4-BE49-F238E27FC236}">
              <a16:creationId xmlns:a16="http://schemas.microsoft.com/office/drawing/2014/main" id="{D7707C9C-1EC2-4E78-B761-B6F61AD44693}"/>
            </a:ext>
          </a:extLst>
        </xdr:cNvPr>
        <xdr:cNvSpPr txBox="1"/>
      </xdr:nvSpPr>
      <xdr:spPr>
        <a:xfrm>
          <a:off x="2324744" y="6281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161398</xdr:rowOff>
    </xdr:from>
    <xdr:ext cx="405111" cy="259045"/>
    <xdr:sp macro="" textlink="">
      <xdr:nvSpPr>
        <xdr:cNvPr id="100" name="n_4mainValue有形固定資産減価償却率">
          <a:extLst>
            <a:ext uri="{FF2B5EF4-FFF2-40B4-BE49-F238E27FC236}">
              <a16:creationId xmlns:a16="http://schemas.microsoft.com/office/drawing/2014/main" id="{5CCAE52E-C114-4DE9-B129-109BB192000F}"/>
            </a:ext>
          </a:extLst>
        </xdr:cNvPr>
        <xdr:cNvSpPr txBox="1"/>
      </xdr:nvSpPr>
      <xdr:spPr>
        <a:xfrm>
          <a:off x="15627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FEE8AE86-9A8B-4B13-A1DB-02CECD702C0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E8BB135-3AC3-451B-9381-B9A89BF599F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CD439FD4-12F0-46CA-9F34-517E623AF20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CB51EE36-0D44-4404-A0A3-A4A22E53931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6A32D861-0BFA-4A7A-BE91-2FA9FF576A0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315486BF-1747-4E56-A480-8264989EF31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A32D0BA-226E-478C-95C3-FB1AC254AA7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443A7D7B-D4C3-4E35-9B86-48D07DD19B6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103B5E38-529B-42E4-9E56-A14763EEDB7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5BC06236-653A-4E59-B988-713C5473FB0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5AC1332B-04E7-46F8-B705-B7B14847890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F6501392-12A4-421F-99CF-C42EC6B1DFB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47572AB-CECD-456A-9C5E-A620674B005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・債務償還比率は、類似団体と比べ</a:t>
          </a:r>
          <a:r>
            <a:rPr kumimoji="1" lang="ja-JP" altLang="en-US" sz="1000" b="0" i="0" baseline="0">
              <a:solidFill>
                <a:schemeClr val="dk1"/>
              </a:solidFill>
              <a:effectLst/>
              <a:latin typeface="+mn-lt"/>
              <a:ea typeface="+mn-ea"/>
              <a:cs typeface="+mn-cs"/>
            </a:rPr>
            <a:t>低い水準にあり</a:t>
          </a:r>
          <a:r>
            <a:rPr kumimoji="1" lang="ja-JP" altLang="ja-JP" sz="1000" b="0" i="0" baseline="0">
              <a:solidFill>
                <a:schemeClr val="dk1"/>
              </a:solidFill>
              <a:effectLst/>
              <a:latin typeface="+mn-lt"/>
              <a:ea typeface="+mn-ea"/>
              <a:cs typeface="+mn-cs"/>
            </a:rPr>
            <a:t>、前年度と比べ低くなっている。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・これは既地方債の償還が着実に進んだことに加え、普通交付税などが増加したことにより前年度より改善した。</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・今後は</a:t>
          </a:r>
          <a:r>
            <a:rPr kumimoji="1" lang="ja-JP" altLang="en-US" sz="1000">
              <a:solidFill>
                <a:schemeClr val="dk1"/>
              </a:solidFill>
              <a:effectLst/>
              <a:latin typeface="+mn-lt"/>
              <a:ea typeface="+mn-ea"/>
              <a:cs typeface="+mn-cs"/>
            </a:rPr>
            <a:t>伊達桑折</a:t>
          </a:r>
          <a:r>
            <a:rPr kumimoji="1" lang="en-US" altLang="ja-JP" sz="1000">
              <a:solidFill>
                <a:schemeClr val="dk1"/>
              </a:solidFill>
              <a:effectLst/>
              <a:latin typeface="+mn-lt"/>
              <a:ea typeface="+mn-ea"/>
              <a:cs typeface="+mn-cs"/>
            </a:rPr>
            <a:t>IC</a:t>
          </a:r>
          <a:r>
            <a:rPr kumimoji="1" lang="ja-JP" altLang="en-US" sz="1000">
              <a:solidFill>
                <a:schemeClr val="dk1"/>
              </a:solidFill>
              <a:effectLst/>
              <a:latin typeface="+mn-lt"/>
              <a:ea typeface="+mn-ea"/>
              <a:cs typeface="+mn-cs"/>
            </a:rPr>
            <a:t>周辺インフラ整備事業や観光交流センター整備事業等</a:t>
          </a:r>
          <a:r>
            <a:rPr kumimoji="1" lang="ja-JP" altLang="ja-JP" sz="1000">
              <a:solidFill>
                <a:schemeClr val="dk1"/>
              </a:solidFill>
              <a:effectLst/>
              <a:latin typeface="+mn-lt"/>
              <a:ea typeface="+mn-ea"/>
              <a:cs typeface="+mn-cs"/>
            </a:rPr>
            <a:t>の借入により地方債残高が増加することで、上昇が見込まれる。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BAC8F88E-4CC0-422B-8CF8-FF8F958A171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6465AB0F-9205-440C-A429-EA5C9E1756A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A1632FA-6DE6-4AAB-880F-DAA461AC1FA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54B31D37-6C55-4C41-AE22-0FF891692CA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359E6CF7-A2B9-4EF5-8AD8-2C77F5EA05F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E8802705-F4AE-4688-9909-32D62D2A94F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76DAFF1D-025C-4653-887D-9572B0F9302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D9D022AF-D81A-4266-82AD-B1F9EC82C48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F1D4B4DA-C899-446E-960D-19BA7A7C5C9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9061E358-6818-4C56-8055-70EFBC8CE55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D3C3E2F8-4B69-4FAF-B8E9-22BD55576F4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331A299B-4F7C-4B11-9941-FC4D5EEE8F8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7A572B50-9449-4230-B6B5-DA83196357F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A61A30F-CCE1-4DF8-B62A-5714B40313E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6B23C5F1-3A1E-4C5C-9676-2924009FCF2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46281</xdr:rowOff>
    </xdr:to>
    <xdr:cxnSp macro="">
      <xdr:nvCxnSpPr>
        <xdr:cNvPr id="129" name="直線コネクタ 128">
          <a:extLst>
            <a:ext uri="{FF2B5EF4-FFF2-40B4-BE49-F238E27FC236}">
              <a16:creationId xmlns:a16="http://schemas.microsoft.com/office/drawing/2014/main" id="{51098878-F801-4CFD-8C51-8C78DBB9388A}"/>
            </a:ext>
          </a:extLst>
        </xdr:cNvPr>
        <xdr:cNvCxnSpPr/>
      </xdr:nvCxnSpPr>
      <xdr:spPr>
        <a:xfrm flipV="1">
          <a:off x="14793595" y="5312833"/>
          <a:ext cx="1269" cy="1505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50108</xdr:rowOff>
    </xdr:from>
    <xdr:ext cx="469744" cy="259045"/>
    <xdr:sp macro="" textlink="">
      <xdr:nvSpPr>
        <xdr:cNvPr id="130" name="債務償還比率最小値テキスト">
          <a:extLst>
            <a:ext uri="{FF2B5EF4-FFF2-40B4-BE49-F238E27FC236}">
              <a16:creationId xmlns:a16="http://schemas.microsoft.com/office/drawing/2014/main" id="{AA02B23F-B117-45AE-8E0B-5943489BE171}"/>
            </a:ext>
          </a:extLst>
        </xdr:cNvPr>
        <xdr:cNvSpPr txBox="1"/>
      </xdr:nvSpPr>
      <xdr:spPr>
        <a:xfrm>
          <a:off x="14846300" y="68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46281</xdr:rowOff>
    </xdr:from>
    <xdr:to>
      <xdr:col>76</xdr:col>
      <xdr:colOff>111125</xdr:colOff>
      <xdr:row>35</xdr:row>
      <xdr:rowOff>46281</xdr:rowOff>
    </xdr:to>
    <xdr:cxnSp macro="">
      <xdr:nvCxnSpPr>
        <xdr:cNvPr id="131" name="直線コネクタ 130">
          <a:extLst>
            <a:ext uri="{FF2B5EF4-FFF2-40B4-BE49-F238E27FC236}">
              <a16:creationId xmlns:a16="http://schemas.microsoft.com/office/drawing/2014/main" id="{F4D7B7C2-DC97-4E15-A4EB-BF102B0F7EF2}"/>
            </a:ext>
          </a:extLst>
        </xdr:cNvPr>
        <xdr:cNvCxnSpPr/>
      </xdr:nvCxnSpPr>
      <xdr:spPr>
        <a:xfrm>
          <a:off x="14706600" y="68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EB5E0AD3-5814-422C-8040-0A0043DE0F6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80748241-2AF6-4EC9-A202-AAE59ED0C39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47801</xdr:rowOff>
    </xdr:from>
    <xdr:ext cx="469744" cy="259045"/>
    <xdr:sp macro="" textlink="">
      <xdr:nvSpPr>
        <xdr:cNvPr id="134" name="債務償還比率平均値テキスト">
          <a:extLst>
            <a:ext uri="{FF2B5EF4-FFF2-40B4-BE49-F238E27FC236}">
              <a16:creationId xmlns:a16="http://schemas.microsoft.com/office/drawing/2014/main" id="{3CDE4018-A729-49DF-B1B8-B64E1B2E7379}"/>
            </a:ext>
          </a:extLst>
        </xdr:cNvPr>
        <xdr:cNvSpPr txBox="1"/>
      </xdr:nvSpPr>
      <xdr:spPr>
        <a:xfrm>
          <a:off x="14846300" y="596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69374</xdr:rowOff>
    </xdr:from>
    <xdr:to>
      <xdr:col>76</xdr:col>
      <xdr:colOff>73025</xdr:colOff>
      <xdr:row>30</xdr:row>
      <xdr:rowOff>170974</xdr:rowOff>
    </xdr:to>
    <xdr:sp macro="" textlink="">
      <xdr:nvSpPr>
        <xdr:cNvPr id="135" name="フローチャート: 判断 134">
          <a:extLst>
            <a:ext uri="{FF2B5EF4-FFF2-40B4-BE49-F238E27FC236}">
              <a16:creationId xmlns:a16="http://schemas.microsoft.com/office/drawing/2014/main" id="{38F0D599-5CD8-400B-9F8A-6F5A74E68465}"/>
            </a:ext>
          </a:extLst>
        </xdr:cNvPr>
        <xdr:cNvSpPr/>
      </xdr:nvSpPr>
      <xdr:spPr>
        <a:xfrm>
          <a:off x="147447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65416</xdr:rowOff>
    </xdr:from>
    <xdr:to>
      <xdr:col>72</xdr:col>
      <xdr:colOff>123825</xdr:colOff>
      <xdr:row>30</xdr:row>
      <xdr:rowOff>167016</xdr:rowOff>
    </xdr:to>
    <xdr:sp macro="" textlink="">
      <xdr:nvSpPr>
        <xdr:cNvPr id="136" name="フローチャート: 判断 135">
          <a:extLst>
            <a:ext uri="{FF2B5EF4-FFF2-40B4-BE49-F238E27FC236}">
              <a16:creationId xmlns:a16="http://schemas.microsoft.com/office/drawing/2014/main" id="{5EFE9245-721A-40DF-8BF6-9FC92175C95F}"/>
            </a:ext>
          </a:extLst>
        </xdr:cNvPr>
        <xdr:cNvSpPr/>
      </xdr:nvSpPr>
      <xdr:spPr>
        <a:xfrm>
          <a:off x="14033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127317</xdr:rowOff>
    </xdr:from>
    <xdr:to>
      <xdr:col>68</xdr:col>
      <xdr:colOff>123825</xdr:colOff>
      <xdr:row>32</xdr:row>
      <xdr:rowOff>57467</xdr:rowOff>
    </xdr:to>
    <xdr:sp macro="" textlink="">
      <xdr:nvSpPr>
        <xdr:cNvPr id="137" name="フローチャート: 判断 136">
          <a:extLst>
            <a:ext uri="{FF2B5EF4-FFF2-40B4-BE49-F238E27FC236}">
              <a16:creationId xmlns:a16="http://schemas.microsoft.com/office/drawing/2014/main" id="{A1495B8E-D4C7-41D6-9B69-267C3716EADC}"/>
            </a:ext>
          </a:extLst>
        </xdr:cNvPr>
        <xdr:cNvSpPr/>
      </xdr:nvSpPr>
      <xdr:spPr>
        <a:xfrm>
          <a:off x="13271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103029</xdr:rowOff>
    </xdr:from>
    <xdr:to>
      <xdr:col>64</xdr:col>
      <xdr:colOff>123825</xdr:colOff>
      <xdr:row>32</xdr:row>
      <xdr:rowOff>33179</xdr:rowOff>
    </xdr:to>
    <xdr:sp macro="" textlink="">
      <xdr:nvSpPr>
        <xdr:cNvPr id="138" name="フローチャート: 判断 137">
          <a:extLst>
            <a:ext uri="{FF2B5EF4-FFF2-40B4-BE49-F238E27FC236}">
              <a16:creationId xmlns:a16="http://schemas.microsoft.com/office/drawing/2014/main" id="{86ADE8B3-99B4-43F8-A075-7337AB9F478F}"/>
            </a:ext>
          </a:extLst>
        </xdr:cNvPr>
        <xdr:cNvSpPr/>
      </xdr:nvSpPr>
      <xdr:spPr>
        <a:xfrm>
          <a:off x="12509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110046</xdr:rowOff>
    </xdr:from>
    <xdr:to>
      <xdr:col>60</xdr:col>
      <xdr:colOff>123825</xdr:colOff>
      <xdr:row>32</xdr:row>
      <xdr:rowOff>40196</xdr:rowOff>
    </xdr:to>
    <xdr:sp macro="" textlink="">
      <xdr:nvSpPr>
        <xdr:cNvPr id="139" name="フローチャート: 判断 138">
          <a:extLst>
            <a:ext uri="{FF2B5EF4-FFF2-40B4-BE49-F238E27FC236}">
              <a16:creationId xmlns:a16="http://schemas.microsoft.com/office/drawing/2014/main" id="{6F0F55EC-CED0-4B87-BCC1-0C7B2BF5431D}"/>
            </a:ext>
          </a:extLst>
        </xdr:cNvPr>
        <xdr:cNvSpPr/>
      </xdr:nvSpPr>
      <xdr:spPr>
        <a:xfrm>
          <a:off x="11747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10148BD-B49F-4541-B334-CBBD8155C0C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785E044-FBCE-4075-AFD3-B7E0D5A723D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F428FCF-A885-4672-A898-6F02F1603DA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7BA8137-CC11-4C52-A05E-BFBC7511A2E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E5C0B9D-31E6-4907-A4AE-68575D3AC60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19357</xdr:rowOff>
    </xdr:from>
    <xdr:to>
      <xdr:col>76</xdr:col>
      <xdr:colOff>73025</xdr:colOff>
      <xdr:row>30</xdr:row>
      <xdr:rowOff>120957</xdr:rowOff>
    </xdr:to>
    <xdr:sp macro="" textlink="">
      <xdr:nvSpPr>
        <xdr:cNvPr id="145" name="楕円 144">
          <a:extLst>
            <a:ext uri="{FF2B5EF4-FFF2-40B4-BE49-F238E27FC236}">
              <a16:creationId xmlns:a16="http://schemas.microsoft.com/office/drawing/2014/main" id="{4CB0FDA1-8EC0-4F7C-BF90-67ADF64D4BF8}"/>
            </a:ext>
          </a:extLst>
        </xdr:cNvPr>
        <xdr:cNvSpPr/>
      </xdr:nvSpPr>
      <xdr:spPr>
        <a:xfrm>
          <a:off x="14744700" y="593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42234</xdr:rowOff>
    </xdr:from>
    <xdr:ext cx="469744" cy="259045"/>
    <xdr:sp macro="" textlink="">
      <xdr:nvSpPr>
        <xdr:cNvPr id="146" name="債務償還比率該当値テキスト">
          <a:extLst>
            <a:ext uri="{FF2B5EF4-FFF2-40B4-BE49-F238E27FC236}">
              <a16:creationId xmlns:a16="http://schemas.microsoft.com/office/drawing/2014/main" id="{191763A5-FFE8-49FE-B806-FD8958A82451}"/>
            </a:ext>
          </a:extLst>
        </xdr:cNvPr>
        <xdr:cNvSpPr txBox="1"/>
      </xdr:nvSpPr>
      <xdr:spPr>
        <a:xfrm>
          <a:off x="14846300" y="578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73512</xdr:rowOff>
    </xdr:from>
    <xdr:to>
      <xdr:col>72</xdr:col>
      <xdr:colOff>123825</xdr:colOff>
      <xdr:row>31</xdr:row>
      <xdr:rowOff>3662</xdr:rowOff>
    </xdr:to>
    <xdr:sp macro="" textlink="">
      <xdr:nvSpPr>
        <xdr:cNvPr id="147" name="楕円 146">
          <a:extLst>
            <a:ext uri="{FF2B5EF4-FFF2-40B4-BE49-F238E27FC236}">
              <a16:creationId xmlns:a16="http://schemas.microsoft.com/office/drawing/2014/main" id="{96A14211-2E9C-4AAB-8873-BFC3E89EDBA2}"/>
            </a:ext>
          </a:extLst>
        </xdr:cNvPr>
        <xdr:cNvSpPr/>
      </xdr:nvSpPr>
      <xdr:spPr>
        <a:xfrm>
          <a:off x="14033500" y="598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70157</xdr:rowOff>
    </xdr:from>
    <xdr:to>
      <xdr:col>76</xdr:col>
      <xdr:colOff>22225</xdr:colOff>
      <xdr:row>30</xdr:row>
      <xdr:rowOff>124312</xdr:rowOff>
    </xdr:to>
    <xdr:cxnSp macro="">
      <xdr:nvCxnSpPr>
        <xdr:cNvPr id="148" name="直線コネクタ 147">
          <a:extLst>
            <a:ext uri="{FF2B5EF4-FFF2-40B4-BE49-F238E27FC236}">
              <a16:creationId xmlns:a16="http://schemas.microsoft.com/office/drawing/2014/main" id="{7B7BBA4B-74AB-460C-8FFE-9FF9A58C4958}"/>
            </a:ext>
          </a:extLst>
        </xdr:cNvPr>
        <xdr:cNvCxnSpPr/>
      </xdr:nvCxnSpPr>
      <xdr:spPr>
        <a:xfrm flipV="1">
          <a:off x="14084300" y="5985182"/>
          <a:ext cx="711200" cy="5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118502</xdr:rowOff>
    </xdr:from>
    <xdr:to>
      <xdr:col>68</xdr:col>
      <xdr:colOff>123825</xdr:colOff>
      <xdr:row>32</xdr:row>
      <xdr:rowOff>48652</xdr:rowOff>
    </xdr:to>
    <xdr:sp macro="" textlink="">
      <xdr:nvSpPr>
        <xdr:cNvPr id="149" name="楕円 148">
          <a:extLst>
            <a:ext uri="{FF2B5EF4-FFF2-40B4-BE49-F238E27FC236}">
              <a16:creationId xmlns:a16="http://schemas.microsoft.com/office/drawing/2014/main" id="{CFA5794D-DE85-4D35-B971-89781A39A3CC}"/>
            </a:ext>
          </a:extLst>
        </xdr:cNvPr>
        <xdr:cNvSpPr/>
      </xdr:nvSpPr>
      <xdr:spPr>
        <a:xfrm>
          <a:off x="13271500" y="62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124312</xdr:rowOff>
    </xdr:from>
    <xdr:to>
      <xdr:col>72</xdr:col>
      <xdr:colOff>73025</xdr:colOff>
      <xdr:row>31</xdr:row>
      <xdr:rowOff>169302</xdr:rowOff>
    </xdr:to>
    <xdr:cxnSp macro="">
      <xdr:nvCxnSpPr>
        <xdr:cNvPr id="150" name="直線コネクタ 149">
          <a:extLst>
            <a:ext uri="{FF2B5EF4-FFF2-40B4-BE49-F238E27FC236}">
              <a16:creationId xmlns:a16="http://schemas.microsoft.com/office/drawing/2014/main" id="{1F4D6DB6-E1EF-4203-8DC0-9CCE56D3E5E7}"/>
            </a:ext>
          </a:extLst>
        </xdr:cNvPr>
        <xdr:cNvCxnSpPr/>
      </xdr:nvCxnSpPr>
      <xdr:spPr>
        <a:xfrm flipV="1">
          <a:off x="13322300" y="6039337"/>
          <a:ext cx="762000" cy="2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34301</xdr:rowOff>
    </xdr:from>
    <xdr:to>
      <xdr:col>64</xdr:col>
      <xdr:colOff>123825</xdr:colOff>
      <xdr:row>31</xdr:row>
      <xdr:rowOff>135901</xdr:rowOff>
    </xdr:to>
    <xdr:sp macro="" textlink="">
      <xdr:nvSpPr>
        <xdr:cNvPr id="151" name="楕円 150">
          <a:extLst>
            <a:ext uri="{FF2B5EF4-FFF2-40B4-BE49-F238E27FC236}">
              <a16:creationId xmlns:a16="http://schemas.microsoft.com/office/drawing/2014/main" id="{A0DFE516-E507-4A41-BB1E-BBC502AEE82D}"/>
            </a:ext>
          </a:extLst>
        </xdr:cNvPr>
        <xdr:cNvSpPr/>
      </xdr:nvSpPr>
      <xdr:spPr>
        <a:xfrm>
          <a:off x="12509500" y="612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85101</xdr:rowOff>
    </xdr:from>
    <xdr:to>
      <xdr:col>68</xdr:col>
      <xdr:colOff>73025</xdr:colOff>
      <xdr:row>31</xdr:row>
      <xdr:rowOff>169302</xdr:rowOff>
    </xdr:to>
    <xdr:cxnSp macro="">
      <xdr:nvCxnSpPr>
        <xdr:cNvPr id="152" name="直線コネクタ 151">
          <a:extLst>
            <a:ext uri="{FF2B5EF4-FFF2-40B4-BE49-F238E27FC236}">
              <a16:creationId xmlns:a16="http://schemas.microsoft.com/office/drawing/2014/main" id="{8A9AEABE-024A-479F-9B8B-531E7E92F40C}"/>
            </a:ext>
          </a:extLst>
        </xdr:cNvPr>
        <xdr:cNvCxnSpPr/>
      </xdr:nvCxnSpPr>
      <xdr:spPr>
        <a:xfrm>
          <a:off x="12560300" y="6171576"/>
          <a:ext cx="762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157533</xdr:rowOff>
    </xdr:from>
    <xdr:to>
      <xdr:col>60</xdr:col>
      <xdr:colOff>123825</xdr:colOff>
      <xdr:row>31</xdr:row>
      <xdr:rowOff>87683</xdr:rowOff>
    </xdr:to>
    <xdr:sp macro="" textlink="">
      <xdr:nvSpPr>
        <xdr:cNvPr id="153" name="楕円 152">
          <a:extLst>
            <a:ext uri="{FF2B5EF4-FFF2-40B4-BE49-F238E27FC236}">
              <a16:creationId xmlns:a16="http://schemas.microsoft.com/office/drawing/2014/main" id="{CC41591E-578D-4931-B6B3-5F0AA553D0A0}"/>
            </a:ext>
          </a:extLst>
        </xdr:cNvPr>
        <xdr:cNvSpPr/>
      </xdr:nvSpPr>
      <xdr:spPr>
        <a:xfrm>
          <a:off x="11747500" y="607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36883</xdr:rowOff>
    </xdr:from>
    <xdr:to>
      <xdr:col>64</xdr:col>
      <xdr:colOff>73025</xdr:colOff>
      <xdr:row>31</xdr:row>
      <xdr:rowOff>85101</xdr:rowOff>
    </xdr:to>
    <xdr:cxnSp macro="">
      <xdr:nvCxnSpPr>
        <xdr:cNvPr id="154" name="直線コネクタ 153">
          <a:extLst>
            <a:ext uri="{FF2B5EF4-FFF2-40B4-BE49-F238E27FC236}">
              <a16:creationId xmlns:a16="http://schemas.microsoft.com/office/drawing/2014/main" id="{B03208E5-738D-4AD3-9341-B01C7D8BACBF}"/>
            </a:ext>
          </a:extLst>
        </xdr:cNvPr>
        <xdr:cNvCxnSpPr/>
      </xdr:nvCxnSpPr>
      <xdr:spPr>
        <a:xfrm>
          <a:off x="11798300" y="6123358"/>
          <a:ext cx="762000" cy="4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12093</xdr:rowOff>
    </xdr:from>
    <xdr:ext cx="469744" cy="259045"/>
    <xdr:sp macro="" textlink="">
      <xdr:nvSpPr>
        <xdr:cNvPr id="155" name="n_1aveValue債務償還比率">
          <a:extLst>
            <a:ext uri="{FF2B5EF4-FFF2-40B4-BE49-F238E27FC236}">
              <a16:creationId xmlns:a16="http://schemas.microsoft.com/office/drawing/2014/main" id="{5A5B7EB9-0989-4CC3-8620-FA5428C8251B}"/>
            </a:ext>
          </a:extLst>
        </xdr:cNvPr>
        <xdr:cNvSpPr txBox="1"/>
      </xdr:nvSpPr>
      <xdr:spPr>
        <a:xfrm>
          <a:off x="13836727" y="5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48594</xdr:rowOff>
    </xdr:from>
    <xdr:ext cx="469744" cy="259045"/>
    <xdr:sp macro="" textlink="">
      <xdr:nvSpPr>
        <xdr:cNvPr id="156" name="n_2aveValue債務償還比率">
          <a:extLst>
            <a:ext uri="{FF2B5EF4-FFF2-40B4-BE49-F238E27FC236}">
              <a16:creationId xmlns:a16="http://schemas.microsoft.com/office/drawing/2014/main" id="{9363F2F1-3E73-4B9E-8662-25102FB8D0A7}"/>
            </a:ext>
          </a:extLst>
        </xdr:cNvPr>
        <xdr:cNvSpPr txBox="1"/>
      </xdr:nvSpPr>
      <xdr:spPr>
        <a:xfrm>
          <a:off x="13087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24306</xdr:rowOff>
    </xdr:from>
    <xdr:ext cx="469744" cy="259045"/>
    <xdr:sp macro="" textlink="">
      <xdr:nvSpPr>
        <xdr:cNvPr id="157" name="n_3aveValue債務償還比率">
          <a:extLst>
            <a:ext uri="{FF2B5EF4-FFF2-40B4-BE49-F238E27FC236}">
              <a16:creationId xmlns:a16="http://schemas.microsoft.com/office/drawing/2014/main" id="{B9D8E8AD-0EF9-4BD7-8C60-463540797C6F}"/>
            </a:ext>
          </a:extLst>
        </xdr:cNvPr>
        <xdr:cNvSpPr txBox="1"/>
      </xdr:nvSpPr>
      <xdr:spPr>
        <a:xfrm>
          <a:off x="12325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31323</xdr:rowOff>
    </xdr:from>
    <xdr:ext cx="469744" cy="259045"/>
    <xdr:sp macro="" textlink="">
      <xdr:nvSpPr>
        <xdr:cNvPr id="158" name="n_4aveValue債務償還比率">
          <a:extLst>
            <a:ext uri="{FF2B5EF4-FFF2-40B4-BE49-F238E27FC236}">
              <a16:creationId xmlns:a16="http://schemas.microsoft.com/office/drawing/2014/main" id="{DE387238-E182-477B-9993-049A2B6B7E3A}"/>
            </a:ext>
          </a:extLst>
        </xdr:cNvPr>
        <xdr:cNvSpPr txBox="1"/>
      </xdr:nvSpPr>
      <xdr:spPr>
        <a:xfrm>
          <a:off x="11563427" y="628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166239</xdr:rowOff>
    </xdr:from>
    <xdr:ext cx="469744" cy="259045"/>
    <xdr:sp macro="" textlink="">
      <xdr:nvSpPr>
        <xdr:cNvPr id="159" name="n_1mainValue債務償還比率">
          <a:extLst>
            <a:ext uri="{FF2B5EF4-FFF2-40B4-BE49-F238E27FC236}">
              <a16:creationId xmlns:a16="http://schemas.microsoft.com/office/drawing/2014/main" id="{0EE05BF5-D941-4608-B1B8-B5125E05E977}"/>
            </a:ext>
          </a:extLst>
        </xdr:cNvPr>
        <xdr:cNvSpPr txBox="1"/>
      </xdr:nvSpPr>
      <xdr:spPr>
        <a:xfrm>
          <a:off x="13836727" y="608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65179</xdr:rowOff>
    </xdr:from>
    <xdr:ext cx="469744" cy="259045"/>
    <xdr:sp macro="" textlink="">
      <xdr:nvSpPr>
        <xdr:cNvPr id="160" name="n_2mainValue債務償還比率">
          <a:extLst>
            <a:ext uri="{FF2B5EF4-FFF2-40B4-BE49-F238E27FC236}">
              <a16:creationId xmlns:a16="http://schemas.microsoft.com/office/drawing/2014/main" id="{17DDDD21-1335-419F-8BE4-E31D58CD6407}"/>
            </a:ext>
          </a:extLst>
        </xdr:cNvPr>
        <xdr:cNvSpPr txBox="1"/>
      </xdr:nvSpPr>
      <xdr:spPr>
        <a:xfrm>
          <a:off x="13087427" y="598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152428</xdr:rowOff>
    </xdr:from>
    <xdr:ext cx="469744" cy="259045"/>
    <xdr:sp macro="" textlink="">
      <xdr:nvSpPr>
        <xdr:cNvPr id="161" name="n_3mainValue債務償還比率">
          <a:extLst>
            <a:ext uri="{FF2B5EF4-FFF2-40B4-BE49-F238E27FC236}">
              <a16:creationId xmlns:a16="http://schemas.microsoft.com/office/drawing/2014/main" id="{283540D4-F3B9-4D30-B71E-EFA7E8D798C1}"/>
            </a:ext>
          </a:extLst>
        </xdr:cNvPr>
        <xdr:cNvSpPr txBox="1"/>
      </xdr:nvSpPr>
      <xdr:spPr>
        <a:xfrm>
          <a:off x="12325427" y="589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104210</xdr:rowOff>
    </xdr:from>
    <xdr:ext cx="469744" cy="259045"/>
    <xdr:sp macro="" textlink="">
      <xdr:nvSpPr>
        <xdr:cNvPr id="162" name="n_4mainValue債務償還比率">
          <a:extLst>
            <a:ext uri="{FF2B5EF4-FFF2-40B4-BE49-F238E27FC236}">
              <a16:creationId xmlns:a16="http://schemas.microsoft.com/office/drawing/2014/main" id="{4B486ACB-475B-47EC-AA63-DADD96593BAB}"/>
            </a:ext>
          </a:extLst>
        </xdr:cNvPr>
        <xdr:cNvSpPr txBox="1"/>
      </xdr:nvSpPr>
      <xdr:spPr>
        <a:xfrm>
          <a:off x="11563427" y="58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64BF895-6105-4448-A992-2A4A1E254C9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2A49DFCE-A93F-40CF-B0E4-D2D7215D076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7ACF68B-8266-4649-BA99-3D721DD5DE2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5A909F04-43E4-4157-B9AF-7BDB75F7537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36ED9F3-BB5C-4A12-A96D-6375DCEDBE9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5A8D40AC-72A6-4CB8-B8CF-86ED81E1036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2DE2D3F-CA40-41FD-9241-38AC848414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190D6B-2A0F-434D-A312-2DE0073CA33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EC7B56B-5ACC-44D9-9E21-838627CCCE4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F82AB8-453A-41DF-9FEA-FF3F3CCC7BD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F445FB-76EA-48AD-ACB1-1DD993A28A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F55C86-459B-4D1F-9281-2E53DA42E84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9D989CB-F290-47D1-B2CE-622526D96B5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74ACDDF-6FC4-423C-973D-D4DD4EB0EB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290AFE-FFA9-4601-BB68-34FDA97938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C35E34-8570-409D-8B66-3B0FAF2C53F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
11,198
42.97
7,495,459
7,054,553
433,861
3,766,122
4,770,718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303D35-145D-423B-883F-455C7DDD043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0F5008-FD18-4988-AEF7-6557CE77D1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A11A3C1-561E-49D3-A507-66863ACB4E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D821AEC-1370-4673-9066-BE508A40ED7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7E580C-0F22-4637-851E-6ABD117634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C94CED-0E3C-4AB9-9C4C-E175FF9400E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5EEA78-F451-4379-9270-4FF2090EC4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25BD3EB-5961-4FEC-9232-1ADBEB4B7E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296DD8-B195-4ECD-B397-52F4A4857D4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73EFE8B-B579-4508-A4AB-E45D060BBCF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2315137-D1C8-4661-BB34-0FFF88B087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820A03-B484-40B3-BD27-02215710A6F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F031B2-0BFA-4F73-95C2-58744090D7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A97714-2906-4E78-B891-826EAB93D86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7FDC651-041C-4C89-9541-E6A8117BAD0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8733E3-E0A7-4F1D-B832-7D546E613B1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7CEA5C-08B2-4C16-91D5-E515B10783C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9EC404D-C763-4B40-9800-D07E1C4F09B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250249-9C7C-4B4D-98A3-2D391143CC8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D8236A-2109-4E69-9F15-4ABF89CCAD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0FD7E3-84C5-4074-8021-A128A32E111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5471D5-A870-422E-9078-A10DDF15B36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D2FAF5-8686-41A3-889D-07BEFF34F0D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E2C5A18-1883-4E9D-9CA8-21F9A9EEC84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098E3D-4913-4AEF-9915-4C8A058A03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622C827-BB61-41E2-B7AA-8044D4DFEC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35AA6A4-D3F1-45A9-8E55-83C2C6403B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283E4F5-3CDD-4585-983B-9B26558C215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8B42BF4-7D9B-416F-8820-BAE84DF9F5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0FD8800-8DA1-444D-B7AC-8B3BEE5ED88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F5E8CA0-A789-4800-88CA-F7339FEA2B2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645BD6C-1E06-49C8-8974-D6324C721A9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4A748B7-B763-42CE-BC52-407CA363C75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31E2088-B80C-4AE7-A92A-1CA9FE33741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C8977CA-2503-4801-BAFA-C4615A2A606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1BA9F66-59B7-4DF2-A881-9A447F90764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BC92BEB-8392-4672-9DAF-5B8465B8530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0512494-FDB8-4FAC-BA18-42752EF9D27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D4BCE92-CAD0-4D8F-96A4-B9ADEB9AB05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DCD67A6-48E2-4A31-B558-1D0701DF8EC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7F1508B-EA4E-4E8E-89F1-2FDFFE00ACD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646E6DC-2C2B-4E50-82EC-4FC19E0A153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298464C-8251-4D97-A1F9-A314EEFF287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A79A349-FA36-46D4-9C20-4A2F5AC4132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3053CE0-4F95-46D4-B6B7-6C982597EBB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22860</xdr:rowOff>
    </xdr:from>
    <xdr:to>
      <xdr:col>24</xdr:col>
      <xdr:colOff>62865</xdr:colOff>
      <xdr:row>42</xdr:row>
      <xdr:rowOff>1905</xdr:rowOff>
    </xdr:to>
    <xdr:cxnSp macro="">
      <xdr:nvCxnSpPr>
        <xdr:cNvPr id="57" name="直線コネクタ 56">
          <a:extLst>
            <a:ext uri="{FF2B5EF4-FFF2-40B4-BE49-F238E27FC236}">
              <a16:creationId xmlns:a16="http://schemas.microsoft.com/office/drawing/2014/main" id="{61498D4C-135D-41E4-8587-F9B9213F3CF7}"/>
            </a:ext>
          </a:extLst>
        </xdr:cNvPr>
        <xdr:cNvCxnSpPr/>
      </xdr:nvCxnSpPr>
      <xdr:spPr>
        <a:xfrm flipV="1">
          <a:off x="4634865" y="585216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E03BB22B-2743-4FDC-ADBC-24409AED5FEE}"/>
            </a:ext>
          </a:extLst>
        </xdr:cNvPr>
        <xdr:cNvSpPr txBox="1"/>
      </xdr:nvSpPr>
      <xdr:spPr>
        <a:xfrm>
          <a:off x="4673600"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xdr:rowOff>
    </xdr:from>
    <xdr:to>
      <xdr:col>24</xdr:col>
      <xdr:colOff>152400</xdr:colOff>
      <xdr:row>42</xdr:row>
      <xdr:rowOff>1905</xdr:rowOff>
    </xdr:to>
    <xdr:cxnSp macro="">
      <xdr:nvCxnSpPr>
        <xdr:cNvPr id="59" name="直線コネクタ 58">
          <a:extLst>
            <a:ext uri="{FF2B5EF4-FFF2-40B4-BE49-F238E27FC236}">
              <a16:creationId xmlns:a16="http://schemas.microsoft.com/office/drawing/2014/main" id="{7FDC979D-7612-4CA1-A24A-D17628357BC4}"/>
            </a:ext>
          </a:extLst>
        </xdr:cNvPr>
        <xdr:cNvCxnSpPr/>
      </xdr:nvCxnSpPr>
      <xdr:spPr>
        <a:xfrm>
          <a:off x="4546600" y="72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140987</xdr:rowOff>
    </xdr:from>
    <xdr:ext cx="405111" cy="259045"/>
    <xdr:sp macro="" textlink="">
      <xdr:nvSpPr>
        <xdr:cNvPr id="60" name="【道路】&#10;有形固定資産減価償却率最大値テキスト">
          <a:extLst>
            <a:ext uri="{FF2B5EF4-FFF2-40B4-BE49-F238E27FC236}">
              <a16:creationId xmlns:a16="http://schemas.microsoft.com/office/drawing/2014/main" id="{49E0E52D-06B2-4212-BEF0-8C3ACFCD3463}"/>
            </a:ext>
          </a:extLst>
        </xdr:cNvPr>
        <xdr:cNvSpPr txBox="1"/>
      </xdr:nvSpPr>
      <xdr:spPr>
        <a:xfrm>
          <a:off x="4673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22860</xdr:rowOff>
    </xdr:from>
    <xdr:to>
      <xdr:col>24</xdr:col>
      <xdr:colOff>152400</xdr:colOff>
      <xdr:row>34</xdr:row>
      <xdr:rowOff>22860</xdr:rowOff>
    </xdr:to>
    <xdr:cxnSp macro="">
      <xdr:nvCxnSpPr>
        <xdr:cNvPr id="61" name="直線コネクタ 60">
          <a:extLst>
            <a:ext uri="{FF2B5EF4-FFF2-40B4-BE49-F238E27FC236}">
              <a16:creationId xmlns:a16="http://schemas.microsoft.com/office/drawing/2014/main" id="{7932EB96-6F70-4798-A090-D1408A6F671D}"/>
            </a:ext>
          </a:extLst>
        </xdr:cNvPr>
        <xdr:cNvCxnSpPr/>
      </xdr:nvCxnSpPr>
      <xdr:spPr>
        <a:xfrm>
          <a:off x="4546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1F5279A6-955D-4EB8-904C-E5CD9B617D3D}"/>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1A0EA239-4641-4FA9-B5B9-6F5657953C8D}"/>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B692FD8E-4EDB-4982-9D88-EFAAE87E248E}"/>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6066D252-854F-4490-BA55-CCC7C64A8560}"/>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DCC9DBF5-D43B-44B1-998F-733EC0D4807D}"/>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33020</xdr:rowOff>
    </xdr:from>
    <xdr:to>
      <xdr:col>6</xdr:col>
      <xdr:colOff>38100</xdr:colOff>
      <xdr:row>37</xdr:row>
      <xdr:rowOff>134620</xdr:rowOff>
    </xdr:to>
    <xdr:sp macro="" textlink="">
      <xdr:nvSpPr>
        <xdr:cNvPr id="67" name="フローチャート: 判断 66">
          <a:extLst>
            <a:ext uri="{FF2B5EF4-FFF2-40B4-BE49-F238E27FC236}">
              <a16:creationId xmlns:a16="http://schemas.microsoft.com/office/drawing/2014/main" id="{8DB23B8E-F25F-4258-924C-DA9B9A12BE0D}"/>
            </a:ext>
          </a:extLst>
        </xdr:cNvPr>
        <xdr:cNvSpPr/>
      </xdr:nvSpPr>
      <xdr:spPr>
        <a:xfrm>
          <a:off x="1079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DAC8796-7479-4B0F-A9BB-7E95C8CD14C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63B38D4-B76A-4ABB-8477-FBFEAD8B1C6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AE90EA5-B5DE-49CD-ACA3-780C606CDE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90B4106-2FC4-4AE8-9611-69AE0FB5D3E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7515B0F-15A9-4B2C-90A8-041887BE5B4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73" name="楕円 72">
          <a:extLst>
            <a:ext uri="{FF2B5EF4-FFF2-40B4-BE49-F238E27FC236}">
              <a16:creationId xmlns:a16="http://schemas.microsoft.com/office/drawing/2014/main" id="{CD1BB819-8705-4D94-97B6-F29415006114}"/>
            </a:ext>
          </a:extLst>
        </xdr:cNvPr>
        <xdr:cNvSpPr/>
      </xdr:nvSpPr>
      <xdr:spPr>
        <a:xfrm>
          <a:off x="4584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41927</xdr:rowOff>
    </xdr:from>
    <xdr:ext cx="405111" cy="259045"/>
    <xdr:sp macro="" textlink="">
      <xdr:nvSpPr>
        <xdr:cNvPr id="74" name="【道路】&#10;有形固定資産減価償却率該当値テキスト">
          <a:extLst>
            <a:ext uri="{FF2B5EF4-FFF2-40B4-BE49-F238E27FC236}">
              <a16:creationId xmlns:a16="http://schemas.microsoft.com/office/drawing/2014/main" id="{84F59052-9B2A-4F64-A555-80330268ECC4}"/>
            </a:ext>
          </a:extLst>
        </xdr:cNvPr>
        <xdr:cNvSpPr txBox="1"/>
      </xdr:nvSpPr>
      <xdr:spPr>
        <a:xfrm>
          <a:off x="4673600"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31115</xdr:rowOff>
    </xdr:from>
    <xdr:to>
      <xdr:col>20</xdr:col>
      <xdr:colOff>38100</xdr:colOff>
      <xdr:row>38</xdr:row>
      <xdr:rowOff>132715</xdr:rowOff>
    </xdr:to>
    <xdr:sp macro="" textlink="">
      <xdr:nvSpPr>
        <xdr:cNvPr id="75" name="楕円 74">
          <a:extLst>
            <a:ext uri="{FF2B5EF4-FFF2-40B4-BE49-F238E27FC236}">
              <a16:creationId xmlns:a16="http://schemas.microsoft.com/office/drawing/2014/main" id="{CC604179-2100-4462-A646-6569D2500AC6}"/>
            </a:ext>
          </a:extLst>
        </xdr:cNvPr>
        <xdr:cNvSpPr/>
      </xdr:nvSpPr>
      <xdr:spPr>
        <a:xfrm>
          <a:off x="3746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81915</xdr:rowOff>
    </xdr:from>
    <xdr:to>
      <xdr:col>24</xdr:col>
      <xdr:colOff>63500</xdr:colOff>
      <xdr:row>38</xdr:row>
      <xdr:rowOff>114300</xdr:rowOff>
    </xdr:to>
    <xdr:cxnSp macro="">
      <xdr:nvCxnSpPr>
        <xdr:cNvPr id="76" name="直線コネクタ 75">
          <a:extLst>
            <a:ext uri="{FF2B5EF4-FFF2-40B4-BE49-F238E27FC236}">
              <a16:creationId xmlns:a16="http://schemas.microsoft.com/office/drawing/2014/main" id="{E3D23500-F168-44D4-9CA5-850E6712BA72}"/>
            </a:ext>
          </a:extLst>
        </xdr:cNvPr>
        <xdr:cNvCxnSpPr/>
      </xdr:nvCxnSpPr>
      <xdr:spPr>
        <a:xfrm>
          <a:off x="3797300" y="65970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132080</xdr:rowOff>
    </xdr:from>
    <xdr:to>
      <xdr:col>15</xdr:col>
      <xdr:colOff>101600</xdr:colOff>
      <xdr:row>38</xdr:row>
      <xdr:rowOff>62230</xdr:rowOff>
    </xdr:to>
    <xdr:sp macro="" textlink="">
      <xdr:nvSpPr>
        <xdr:cNvPr id="77" name="楕円 76">
          <a:extLst>
            <a:ext uri="{FF2B5EF4-FFF2-40B4-BE49-F238E27FC236}">
              <a16:creationId xmlns:a16="http://schemas.microsoft.com/office/drawing/2014/main" id="{3C20EC00-8E81-4D9C-8B0F-CB20946A5AF9}"/>
            </a:ext>
          </a:extLst>
        </xdr:cNvPr>
        <xdr:cNvSpPr/>
      </xdr:nvSpPr>
      <xdr:spPr>
        <a:xfrm>
          <a:off x="2857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xdr:rowOff>
    </xdr:from>
    <xdr:to>
      <xdr:col>19</xdr:col>
      <xdr:colOff>177800</xdr:colOff>
      <xdr:row>38</xdr:row>
      <xdr:rowOff>81915</xdr:rowOff>
    </xdr:to>
    <xdr:cxnSp macro="">
      <xdr:nvCxnSpPr>
        <xdr:cNvPr id="78" name="直線コネクタ 77">
          <a:extLst>
            <a:ext uri="{FF2B5EF4-FFF2-40B4-BE49-F238E27FC236}">
              <a16:creationId xmlns:a16="http://schemas.microsoft.com/office/drawing/2014/main" id="{3AD3238C-5B6E-414F-8A8C-ADEC50BE445C}"/>
            </a:ext>
          </a:extLst>
        </xdr:cNvPr>
        <xdr:cNvCxnSpPr/>
      </xdr:nvCxnSpPr>
      <xdr:spPr>
        <a:xfrm>
          <a:off x="2908300" y="652653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97790</xdr:rowOff>
    </xdr:from>
    <xdr:to>
      <xdr:col>10</xdr:col>
      <xdr:colOff>165100</xdr:colOff>
      <xdr:row>38</xdr:row>
      <xdr:rowOff>27940</xdr:rowOff>
    </xdr:to>
    <xdr:sp macro="" textlink="">
      <xdr:nvSpPr>
        <xdr:cNvPr id="79" name="楕円 78">
          <a:extLst>
            <a:ext uri="{FF2B5EF4-FFF2-40B4-BE49-F238E27FC236}">
              <a16:creationId xmlns:a16="http://schemas.microsoft.com/office/drawing/2014/main" id="{C701735E-B44E-42BC-B224-8A56ADB2FFC5}"/>
            </a:ext>
          </a:extLst>
        </xdr:cNvPr>
        <xdr:cNvSpPr/>
      </xdr:nvSpPr>
      <xdr:spPr>
        <a:xfrm>
          <a:off x="1968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148590</xdr:rowOff>
    </xdr:from>
    <xdr:to>
      <xdr:col>15</xdr:col>
      <xdr:colOff>50800</xdr:colOff>
      <xdr:row>38</xdr:row>
      <xdr:rowOff>11430</xdr:rowOff>
    </xdr:to>
    <xdr:cxnSp macro="">
      <xdr:nvCxnSpPr>
        <xdr:cNvPr id="80" name="直線コネクタ 79">
          <a:extLst>
            <a:ext uri="{FF2B5EF4-FFF2-40B4-BE49-F238E27FC236}">
              <a16:creationId xmlns:a16="http://schemas.microsoft.com/office/drawing/2014/main" id="{91149BF5-D31F-47A4-8DC9-6AEEDDE70D80}"/>
            </a:ext>
          </a:extLst>
        </xdr:cNvPr>
        <xdr:cNvCxnSpPr/>
      </xdr:nvCxnSpPr>
      <xdr:spPr>
        <a:xfrm>
          <a:off x="2019300" y="64922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61595</xdr:rowOff>
    </xdr:from>
    <xdr:to>
      <xdr:col>6</xdr:col>
      <xdr:colOff>38100</xdr:colOff>
      <xdr:row>37</xdr:row>
      <xdr:rowOff>163195</xdr:rowOff>
    </xdr:to>
    <xdr:sp macro="" textlink="">
      <xdr:nvSpPr>
        <xdr:cNvPr id="81" name="楕円 80">
          <a:extLst>
            <a:ext uri="{FF2B5EF4-FFF2-40B4-BE49-F238E27FC236}">
              <a16:creationId xmlns:a16="http://schemas.microsoft.com/office/drawing/2014/main" id="{9BB241B8-8989-48DD-8D0D-FFFD8DBF3F2E}"/>
            </a:ext>
          </a:extLst>
        </xdr:cNvPr>
        <xdr:cNvSpPr/>
      </xdr:nvSpPr>
      <xdr:spPr>
        <a:xfrm>
          <a:off x="1079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112395</xdr:rowOff>
    </xdr:from>
    <xdr:to>
      <xdr:col>10</xdr:col>
      <xdr:colOff>114300</xdr:colOff>
      <xdr:row>37</xdr:row>
      <xdr:rowOff>148590</xdr:rowOff>
    </xdr:to>
    <xdr:cxnSp macro="">
      <xdr:nvCxnSpPr>
        <xdr:cNvPr id="82" name="直線コネクタ 81">
          <a:extLst>
            <a:ext uri="{FF2B5EF4-FFF2-40B4-BE49-F238E27FC236}">
              <a16:creationId xmlns:a16="http://schemas.microsoft.com/office/drawing/2014/main" id="{CC5D66A1-D381-4FF0-9787-B17292888164}"/>
            </a:ext>
          </a:extLst>
        </xdr:cNvPr>
        <xdr:cNvCxnSpPr/>
      </xdr:nvCxnSpPr>
      <xdr:spPr>
        <a:xfrm>
          <a:off x="1130300" y="64560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95902</xdr:rowOff>
    </xdr:from>
    <xdr:ext cx="405111" cy="259045"/>
    <xdr:sp macro="" textlink="">
      <xdr:nvSpPr>
        <xdr:cNvPr id="83" name="n_1aveValue【道路】&#10;有形固定資産減価償却率">
          <a:extLst>
            <a:ext uri="{FF2B5EF4-FFF2-40B4-BE49-F238E27FC236}">
              <a16:creationId xmlns:a16="http://schemas.microsoft.com/office/drawing/2014/main" id="{A16F1BD5-9F77-41E5-A729-2A140B02AAB7}"/>
            </a:ext>
          </a:extLst>
        </xdr:cNvPr>
        <xdr:cNvSpPr txBox="1"/>
      </xdr:nvSpPr>
      <xdr:spPr>
        <a:xfrm>
          <a:off x="3582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768761DD-7026-4723-B857-A95178511203}"/>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5" name="n_3aveValue【道路】&#10;有形固定資産減価償却率">
          <a:extLst>
            <a:ext uri="{FF2B5EF4-FFF2-40B4-BE49-F238E27FC236}">
              <a16:creationId xmlns:a16="http://schemas.microsoft.com/office/drawing/2014/main" id="{6297EB97-997E-43B0-913D-B7BA25C9D61B}"/>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151147</xdr:rowOff>
    </xdr:from>
    <xdr:ext cx="405111" cy="259045"/>
    <xdr:sp macro="" textlink="">
      <xdr:nvSpPr>
        <xdr:cNvPr id="86" name="n_4aveValue【道路】&#10;有形固定資産減価償却率">
          <a:extLst>
            <a:ext uri="{FF2B5EF4-FFF2-40B4-BE49-F238E27FC236}">
              <a16:creationId xmlns:a16="http://schemas.microsoft.com/office/drawing/2014/main" id="{21758C9E-78E1-4FBA-B1C1-A36B84CD23E7}"/>
            </a:ext>
          </a:extLst>
        </xdr:cNvPr>
        <xdr:cNvSpPr txBox="1"/>
      </xdr:nvSpPr>
      <xdr:spPr>
        <a:xfrm>
          <a:off x="927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123842</xdr:rowOff>
    </xdr:from>
    <xdr:ext cx="405111" cy="259045"/>
    <xdr:sp macro="" textlink="">
      <xdr:nvSpPr>
        <xdr:cNvPr id="87" name="n_1mainValue【道路】&#10;有形固定資産減価償却率">
          <a:extLst>
            <a:ext uri="{FF2B5EF4-FFF2-40B4-BE49-F238E27FC236}">
              <a16:creationId xmlns:a16="http://schemas.microsoft.com/office/drawing/2014/main" id="{6443674F-35C7-47CB-8CC8-172C336ED0E0}"/>
            </a:ext>
          </a:extLst>
        </xdr:cNvPr>
        <xdr:cNvSpPr txBox="1"/>
      </xdr:nvSpPr>
      <xdr:spPr>
        <a:xfrm>
          <a:off x="3582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88" name="n_2mainValue【道路】&#10;有形固定資産減価償却率">
          <a:extLst>
            <a:ext uri="{FF2B5EF4-FFF2-40B4-BE49-F238E27FC236}">
              <a16:creationId xmlns:a16="http://schemas.microsoft.com/office/drawing/2014/main" id="{E8F0EE92-2101-4652-BA8E-8381BC39D7A7}"/>
            </a:ext>
          </a:extLst>
        </xdr:cNvPr>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19067</xdr:rowOff>
    </xdr:from>
    <xdr:ext cx="405111" cy="259045"/>
    <xdr:sp macro="" textlink="">
      <xdr:nvSpPr>
        <xdr:cNvPr id="89" name="n_3mainValue【道路】&#10;有形固定資産減価償却率">
          <a:extLst>
            <a:ext uri="{FF2B5EF4-FFF2-40B4-BE49-F238E27FC236}">
              <a16:creationId xmlns:a16="http://schemas.microsoft.com/office/drawing/2014/main" id="{AA024468-DB2F-4FA7-873A-B43C2EC384B3}"/>
            </a:ext>
          </a:extLst>
        </xdr:cNvPr>
        <xdr:cNvSpPr txBox="1"/>
      </xdr:nvSpPr>
      <xdr:spPr>
        <a:xfrm>
          <a:off x="1816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90" name="n_4mainValue【道路】&#10;有形固定資産減価償却率">
          <a:extLst>
            <a:ext uri="{FF2B5EF4-FFF2-40B4-BE49-F238E27FC236}">
              <a16:creationId xmlns:a16="http://schemas.microsoft.com/office/drawing/2014/main" id="{5C44C913-411E-41E3-8664-1DA2EF4BB088}"/>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F4E2698-8624-4B0B-9159-CF4094C0EC6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7786ED8-F517-4D94-A91D-8553F005EAA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AA4A392-D5EF-45C3-A4E9-CF0071B3D6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2B8FAF8-46DA-477E-9A56-2CF6199F114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150B3DF-C97A-4481-A916-6959070C7B0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8B98886-28F4-4D4E-8BB4-F6A3B6E4A0F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7389998-E32E-40B0-B8D0-55C2A043628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87A2A14-EEC8-4E85-A55A-AE05B6C0E31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41843F1-E8B2-4E7C-B164-BE32744BECD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4DD7EF2-5548-4D6E-8B67-9E5FC5541C2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60C182-3656-41A4-B1E1-E8AF9FFA61C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AFDA77D-93A0-43E7-9264-DF0E7885808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73C3F09-A8C3-4856-90B0-F179473980C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526DA62-9007-4E35-A770-CD9FA86A012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2C7E894-B574-4B32-BD65-EFCE7DA61A1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8921AF0-E8DD-4FA4-9F92-E4C9913019B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4D01603-2605-4F35-BAF8-FF823EA3BB4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C427419-EF31-4DE5-93C1-6725ED80885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E791B4C-7E02-411F-8903-8AC635747E7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B2E097C-ABEE-466C-85E4-66F22BC84FF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6565F42-CFC6-45B8-9599-222D7499A41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489938D-99BD-4355-8545-66A5D3CBD86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18FBA40-2772-49C2-8721-1EFC52E4DA6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153905</xdr:rowOff>
    </xdr:from>
    <xdr:to>
      <xdr:col>54</xdr:col>
      <xdr:colOff>189865</xdr:colOff>
      <xdr:row>41</xdr:row>
      <xdr:rowOff>16859</xdr:rowOff>
    </xdr:to>
    <xdr:cxnSp macro="">
      <xdr:nvCxnSpPr>
        <xdr:cNvPr id="114" name="直線コネクタ 113">
          <a:extLst>
            <a:ext uri="{FF2B5EF4-FFF2-40B4-BE49-F238E27FC236}">
              <a16:creationId xmlns:a16="http://schemas.microsoft.com/office/drawing/2014/main" id="{DD373CED-41ED-4E03-87A8-1D4C9D888E9B}"/>
            </a:ext>
          </a:extLst>
        </xdr:cNvPr>
        <xdr:cNvCxnSpPr/>
      </xdr:nvCxnSpPr>
      <xdr:spPr>
        <a:xfrm flipV="1">
          <a:off x="10476865" y="5640305"/>
          <a:ext cx="0" cy="140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20686</xdr:rowOff>
    </xdr:from>
    <xdr:ext cx="534377" cy="259045"/>
    <xdr:sp macro="" textlink="">
      <xdr:nvSpPr>
        <xdr:cNvPr id="115" name="【道路】&#10;一人当たり延長最小値テキスト">
          <a:extLst>
            <a:ext uri="{FF2B5EF4-FFF2-40B4-BE49-F238E27FC236}">
              <a16:creationId xmlns:a16="http://schemas.microsoft.com/office/drawing/2014/main" id="{786C60A3-FFAA-4B2A-87AC-77FC366A2307}"/>
            </a:ext>
          </a:extLst>
        </xdr:cNvPr>
        <xdr:cNvSpPr txBox="1"/>
      </xdr:nvSpPr>
      <xdr:spPr>
        <a:xfrm>
          <a:off x="10515600" y="70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16859</xdr:rowOff>
    </xdr:from>
    <xdr:to>
      <xdr:col>55</xdr:col>
      <xdr:colOff>88900</xdr:colOff>
      <xdr:row>41</xdr:row>
      <xdr:rowOff>16859</xdr:rowOff>
    </xdr:to>
    <xdr:cxnSp macro="">
      <xdr:nvCxnSpPr>
        <xdr:cNvPr id="116" name="直線コネクタ 115">
          <a:extLst>
            <a:ext uri="{FF2B5EF4-FFF2-40B4-BE49-F238E27FC236}">
              <a16:creationId xmlns:a16="http://schemas.microsoft.com/office/drawing/2014/main" id="{8E04A270-3B66-4821-904D-6A91CFF3B84B}"/>
            </a:ext>
          </a:extLst>
        </xdr:cNvPr>
        <xdr:cNvCxnSpPr/>
      </xdr:nvCxnSpPr>
      <xdr:spPr>
        <a:xfrm>
          <a:off x="10388600" y="70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100582</xdr:rowOff>
    </xdr:from>
    <xdr:ext cx="534377" cy="259045"/>
    <xdr:sp macro="" textlink="">
      <xdr:nvSpPr>
        <xdr:cNvPr id="117" name="【道路】&#10;一人当たり延長最大値テキスト">
          <a:extLst>
            <a:ext uri="{FF2B5EF4-FFF2-40B4-BE49-F238E27FC236}">
              <a16:creationId xmlns:a16="http://schemas.microsoft.com/office/drawing/2014/main" id="{5250368E-D33A-4665-AEE8-3672CA2F0582}"/>
            </a:ext>
          </a:extLst>
        </xdr:cNvPr>
        <xdr:cNvSpPr txBox="1"/>
      </xdr:nvSpPr>
      <xdr:spPr>
        <a:xfrm>
          <a:off x="10515600" y="541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153905</xdr:rowOff>
    </xdr:from>
    <xdr:to>
      <xdr:col>55</xdr:col>
      <xdr:colOff>88900</xdr:colOff>
      <xdr:row>32</xdr:row>
      <xdr:rowOff>153905</xdr:rowOff>
    </xdr:to>
    <xdr:cxnSp macro="">
      <xdr:nvCxnSpPr>
        <xdr:cNvPr id="118" name="直線コネクタ 117">
          <a:extLst>
            <a:ext uri="{FF2B5EF4-FFF2-40B4-BE49-F238E27FC236}">
              <a16:creationId xmlns:a16="http://schemas.microsoft.com/office/drawing/2014/main" id="{D4C4144C-BF17-4CA7-9C2E-D4C99A3B125B}"/>
            </a:ext>
          </a:extLst>
        </xdr:cNvPr>
        <xdr:cNvCxnSpPr/>
      </xdr:nvCxnSpPr>
      <xdr:spPr>
        <a:xfrm>
          <a:off x="10388600" y="564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89730</xdr:rowOff>
    </xdr:from>
    <xdr:ext cx="534377" cy="259045"/>
    <xdr:sp macro="" textlink="">
      <xdr:nvSpPr>
        <xdr:cNvPr id="119" name="【道路】&#10;一人当たり延長平均値テキスト">
          <a:extLst>
            <a:ext uri="{FF2B5EF4-FFF2-40B4-BE49-F238E27FC236}">
              <a16:creationId xmlns:a16="http://schemas.microsoft.com/office/drawing/2014/main" id="{A71F1540-DA3C-4F11-B383-76467E4CA1D5}"/>
            </a:ext>
          </a:extLst>
        </xdr:cNvPr>
        <xdr:cNvSpPr txBox="1"/>
      </xdr:nvSpPr>
      <xdr:spPr>
        <a:xfrm>
          <a:off x="10515600" y="6433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66853</xdr:rowOff>
    </xdr:from>
    <xdr:to>
      <xdr:col>55</xdr:col>
      <xdr:colOff>50800</xdr:colOff>
      <xdr:row>38</xdr:row>
      <xdr:rowOff>168453</xdr:rowOff>
    </xdr:to>
    <xdr:sp macro="" textlink="">
      <xdr:nvSpPr>
        <xdr:cNvPr id="120" name="フローチャート: 判断 119">
          <a:extLst>
            <a:ext uri="{FF2B5EF4-FFF2-40B4-BE49-F238E27FC236}">
              <a16:creationId xmlns:a16="http://schemas.microsoft.com/office/drawing/2014/main" id="{3C99FE5E-36FF-42B3-9CCF-DECB3BAD4EA0}"/>
            </a:ext>
          </a:extLst>
        </xdr:cNvPr>
        <xdr:cNvSpPr/>
      </xdr:nvSpPr>
      <xdr:spPr>
        <a:xfrm>
          <a:off x="104267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86284</xdr:rowOff>
    </xdr:from>
    <xdr:to>
      <xdr:col>50</xdr:col>
      <xdr:colOff>165100</xdr:colOff>
      <xdr:row>39</xdr:row>
      <xdr:rowOff>16434</xdr:rowOff>
    </xdr:to>
    <xdr:sp macro="" textlink="">
      <xdr:nvSpPr>
        <xdr:cNvPr id="121" name="フローチャート: 判断 120">
          <a:extLst>
            <a:ext uri="{FF2B5EF4-FFF2-40B4-BE49-F238E27FC236}">
              <a16:creationId xmlns:a16="http://schemas.microsoft.com/office/drawing/2014/main" id="{539B2B46-E2DE-4D30-A0BC-C035ED4D9D8E}"/>
            </a:ext>
          </a:extLst>
        </xdr:cNvPr>
        <xdr:cNvSpPr/>
      </xdr:nvSpPr>
      <xdr:spPr>
        <a:xfrm>
          <a:off x="9588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90418</xdr:rowOff>
    </xdr:from>
    <xdr:to>
      <xdr:col>46</xdr:col>
      <xdr:colOff>38100</xdr:colOff>
      <xdr:row>39</xdr:row>
      <xdr:rowOff>20568</xdr:rowOff>
    </xdr:to>
    <xdr:sp macro="" textlink="">
      <xdr:nvSpPr>
        <xdr:cNvPr id="122" name="フローチャート: 判断 121">
          <a:extLst>
            <a:ext uri="{FF2B5EF4-FFF2-40B4-BE49-F238E27FC236}">
              <a16:creationId xmlns:a16="http://schemas.microsoft.com/office/drawing/2014/main" id="{4DB619B0-0E32-4BE6-BBD8-D6C2514960B9}"/>
            </a:ext>
          </a:extLst>
        </xdr:cNvPr>
        <xdr:cNvSpPr/>
      </xdr:nvSpPr>
      <xdr:spPr>
        <a:xfrm>
          <a:off x="8699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105810</xdr:rowOff>
    </xdr:from>
    <xdr:to>
      <xdr:col>41</xdr:col>
      <xdr:colOff>101600</xdr:colOff>
      <xdr:row>39</xdr:row>
      <xdr:rowOff>35960</xdr:rowOff>
    </xdr:to>
    <xdr:sp macro="" textlink="">
      <xdr:nvSpPr>
        <xdr:cNvPr id="123" name="フローチャート: 判断 122">
          <a:extLst>
            <a:ext uri="{FF2B5EF4-FFF2-40B4-BE49-F238E27FC236}">
              <a16:creationId xmlns:a16="http://schemas.microsoft.com/office/drawing/2014/main" id="{C58CEAC6-A511-412A-83A3-6F1000679712}"/>
            </a:ext>
          </a:extLst>
        </xdr:cNvPr>
        <xdr:cNvSpPr/>
      </xdr:nvSpPr>
      <xdr:spPr>
        <a:xfrm>
          <a:off x="7810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118326</xdr:rowOff>
    </xdr:from>
    <xdr:to>
      <xdr:col>36</xdr:col>
      <xdr:colOff>165100</xdr:colOff>
      <xdr:row>39</xdr:row>
      <xdr:rowOff>48476</xdr:rowOff>
    </xdr:to>
    <xdr:sp macro="" textlink="">
      <xdr:nvSpPr>
        <xdr:cNvPr id="124" name="フローチャート: 判断 123">
          <a:extLst>
            <a:ext uri="{FF2B5EF4-FFF2-40B4-BE49-F238E27FC236}">
              <a16:creationId xmlns:a16="http://schemas.microsoft.com/office/drawing/2014/main" id="{FD9BD2C5-5D57-4B57-94C0-4B47FA015F48}"/>
            </a:ext>
          </a:extLst>
        </xdr:cNvPr>
        <xdr:cNvSpPr/>
      </xdr:nvSpPr>
      <xdr:spPr>
        <a:xfrm>
          <a:off x="6921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C064C31-D2C9-41FA-A221-49E72DB48C8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779AA3D-9A32-4598-86DC-34664328AD9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D6C6A0C-0DD2-48EF-8E94-76EFC2F1DB2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E39C583-C4D5-447A-B6CF-4AE8869A2F2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427A6C6-4AAB-4E56-8114-19C6D697D58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168675</xdr:rowOff>
    </xdr:from>
    <xdr:to>
      <xdr:col>55</xdr:col>
      <xdr:colOff>50800</xdr:colOff>
      <xdr:row>39</xdr:row>
      <xdr:rowOff>98825</xdr:rowOff>
    </xdr:to>
    <xdr:sp macro="" textlink="">
      <xdr:nvSpPr>
        <xdr:cNvPr id="130" name="楕円 129">
          <a:extLst>
            <a:ext uri="{FF2B5EF4-FFF2-40B4-BE49-F238E27FC236}">
              <a16:creationId xmlns:a16="http://schemas.microsoft.com/office/drawing/2014/main" id="{BB6A7E39-A437-4FA1-A5F9-EE05DAF4975C}"/>
            </a:ext>
          </a:extLst>
        </xdr:cNvPr>
        <xdr:cNvSpPr/>
      </xdr:nvSpPr>
      <xdr:spPr>
        <a:xfrm>
          <a:off x="10426700" y="66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147102</xdr:rowOff>
    </xdr:from>
    <xdr:ext cx="534377" cy="259045"/>
    <xdr:sp macro="" textlink="">
      <xdr:nvSpPr>
        <xdr:cNvPr id="131" name="【道路】&#10;一人当たり延長該当値テキスト">
          <a:extLst>
            <a:ext uri="{FF2B5EF4-FFF2-40B4-BE49-F238E27FC236}">
              <a16:creationId xmlns:a16="http://schemas.microsoft.com/office/drawing/2014/main" id="{4DD5753E-6D93-4CF8-A744-C3FFD64EAAE0}"/>
            </a:ext>
          </a:extLst>
        </xdr:cNvPr>
        <xdr:cNvSpPr txBox="1"/>
      </xdr:nvSpPr>
      <xdr:spPr>
        <a:xfrm>
          <a:off x="10515600" y="66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10255</xdr:rowOff>
    </xdr:from>
    <xdr:to>
      <xdr:col>50</xdr:col>
      <xdr:colOff>165100</xdr:colOff>
      <xdr:row>39</xdr:row>
      <xdr:rowOff>111855</xdr:rowOff>
    </xdr:to>
    <xdr:sp macro="" textlink="">
      <xdr:nvSpPr>
        <xdr:cNvPr id="132" name="楕円 131">
          <a:extLst>
            <a:ext uri="{FF2B5EF4-FFF2-40B4-BE49-F238E27FC236}">
              <a16:creationId xmlns:a16="http://schemas.microsoft.com/office/drawing/2014/main" id="{A2939C7E-774C-4E93-841E-59ABF598879D}"/>
            </a:ext>
          </a:extLst>
        </xdr:cNvPr>
        <xdr:cNvSpPr/>
      </xdr:nvSpPr>
      <xdr:spPr>
        <a:xfrm>
          <a:off x="9588500" y="66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48025</xdr:rowOff>
    </xdr:from>
    <xdr:to>
      <xdr:col>55</xdr:col>
      <xdr:colOff>0</xdr:colOff>
      <xdr:row>39</xdr:row>
      <xdr:rowOff>61055</xdr:rowOff>
    </xdr:to>
    <xdr:cxnSp macro="">
      <xdr:nvCxnSpPr>
        <xdr:cNvPr id="133" name="直線コネクタ 132">
          <a:extLst>
            <a:ext uri="{FF2B5EF4-FFF2-40B4-BE49-F238E27FC236}">
              <a16:creationId xmlns:a16="http://schemas.microsoft.com/office/drawing/2014/main" id="{C81321C3-1F38-4892-B8B4-2899BDD203BA}"/>
            </a:ext>
          </a:extLst>
        </xdr:cNvPr>
        <xdr:cNvCxnSpPr/>
      </xdr:nvCxnSpPr>
      <xdr:spPr>
        <a:xfrm flipV="1">
          <a:off x="9639300" y="6734575"/>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11284</xdr:rowOff>
    </xdr:from>
    <xdr:to>
      <xdr:col>46</xdr:col>
      <xdr:colOff>38100</xdr:colOff>
      <xdr:row>39</xdr:row>
      <xdr:rowOff>112884</xdr:rowOff>
    </xdr:to>
    <xdr:sp macro="" textlink="">
      <xdr:nvSpPr>
        <xdr:cNvPr id="134" name="楕円 133">
          <a:extLst>
            <a:ext uri="{FF2B5EF4-FFF2-40B4-BE49-F238E27FC236}">
              <a16:creationId xmlns:a16="http://schemas.microsoft.com/office/drawing/2014/main" id="{DC1AAE48-922A-4A94-886B-A7E484C4DB56}"/>
            </a:ext>
          </a:extLst>
        </xdr:cNvPr>
        <xdr:cNvSpPr/>
      </xdr:nvSpPr>
      <xdr:spPr>
        <a:xfrm>
          <a:off x="8699500" y="66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61055</xdr:rowOff>
    </xdr:from>
    <xdr:to>
      <xdr:col>50</xdr:col>
      <xdr:colOff>114300</xdr:colOff>
      <xdr:row>39</xdr:row>
      <xdr:rowOff>62084</xdr:rowOff>
    </xdr:to>
    <xdr:cxnSp macro="">
      <xdr:nvCxnSpPr>
        <xdr:cNvPr id="135" name="直線コネクタ 134">
          <a:extLst>
            <a:ext uri="{FF2B5EF4-FFF2-40B4-BE49-F238E27FC236}">
              <a16:creationId xmlns:a16="http://schemas.microsoft.com/office/drawing/2014/main" id="{BAFDEF3C-1470-43C1-A3E4-3B6D7182D1E8}"/>
            </a:ext>
          </a:extLst>
        </xdr:cNvPr>
        <xdr:cNvCxnSpPr/>
      </xdr:nvCxnSpPr>
      <xdr:spPr>
        <a:xfrm flipV="1">
          <a:off x="8750300" y="6747605"/>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20866</xdr:rowOff>
    </xdr:from>
    <xdr:to>
      <xdr:col>41</xdr:col>
      <xdr:colOff>101600</xdr:colOff>
      <xdr:row>39</xdr:row>
      <xdr:rowOff>122466</xdr:rowOff>
    </xdr:to>
    <xdr:sp macro="" textlink="">
      <xdr:nvSpPr>
        <xdr:cNvPr id="136" name="楕円 135">
          <a:extLst>
            <a:ext uri="{FF2B5EF4-FFF2-40B4-BE49-F238E27FC236}">
              <a16:creationId xmlns:a16="http://schemas.microsoft.com/office/drawing/2014/main" id="{E9F9B1C8-80FB-414A-B353-D963CEACE681}"/>
            </a:ext>
          </a:extLst>
        </xdr:cNvPr>
        <xdr:cNvSpPr/>
      </xdr:nvSpPr>
      <xdr:spPr>
        <a:xfrm>
          <a:off x="7810500" y="67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62084</xdr:rowOff>
    </xdr:from>
    <xdr:to>
      <xdr:col>45</xdr:col>
      <xdr:colOff>177800</xdr:colOff>
      <xdr:row>39</xdr:row>
      <xdr:rowOff>71666</xdr:rowOff>
    </xdr:to>
    <xdr:cxnSp macro="">
      <xdr:nvCxnSpPr>
        <xdr:cNvPr id="137" name="直線コネクタ 136">
          <a:extLst>
            <a:ext uri="{FF2B5EF4-FFF2-40B4-BE49-F238E27FC236}">
              <a16:creationId xmlns:a16="http://schemas.microsoft.com/office/drawing/2014/main" id="{8EADC3DE-8E68-4699-8303-BCB427C7A4A1}"/>
            </a:ext>
          </a:extLst>
        </xdr:cNvPr>
        <xdr:cNvCxnSpPr/>
      </xdr:nvCxnSpPr>
      <xdr:spPr>
        <a:xfrm flipV="1">
          <a:off x="7861300" y="6748634"/>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29229</xdr:rowOff>
    </xdr:from>
    <xdr:to>
      <xdr:col>36</xdr:col>
      <xdr:colOff>165100</xdr:colOff>
      <xdr:row>39</xdr:row>
      <xdr:rowOff>130829</xdr:rowOff>
    </xdr:to>
    <xdr:sp macro="" textlink="">
      <xdr:nvSpPr>
        <xdr:cNvPr id="138" name="楕円 137">
          <a:extLst>
            <a:ext uri="{FF2B5EF4-FFF2-40B4-BE49-F238E27FC236}">
              <a16:creationId xmlns:a16="http://schemas.microsoft.com/office/drawing/2014/main" id="{33724B54-E316-4CEB-A473-872592D08EE6}"/>
            </a:ext>
          </a:extLst>
        </xdr:cNvPr>
        <xdr:cNvSpPr/>
      </xdr:nvSpPr>
      <xdr:spPr>
        <a:xfrm>
          <a:off x="6921500" y="67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71666</xdr:rowOff>
    </xdr:from>
    <xdr:to>
      <xdr:col>41</xdr:col>
      <xdr:colOff>50800</xdr:colOff>
      <xdr:row>39</xdr:row>
      <xdr:rowOff>80029</xdr:rowOff>
    </xdr:to>
    <xdr:cxnSp macro="">
      <xdr:nvCxnSpPr>
        <xdr:cNvPr id="139" name="直線コネクタ 138">
          <a:extLst>
            <a:ext uri="{FF2B5EF4-FFF2-40B4-BE49-F238E27FC236}">
              <a16:creationId xmlns:a16="http://schemas.microsoft.com/office/drawing/2014/main" id="{78A2C0EA-6271-4BC1-9E34-1D6D9CB27257}"/>
            </a:ext>
          </a:extLst>
        </xdr:cNvPr>
        <xdr:cNvCxnSpPr/>
      </xdr:nvCxnSpPr>
      <xdr:spPr>
        <a:xfrm flipV="1">
          <a:off x="6972300" y="6758216"/>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32961</xdr:rowOff>
    </xdr:from>
    <xdr:ext cx="534377" cy="259045"/>
    <xdr:sp macro="" textlink="">
      <xdr:nvSpPr>
        <xdr:cNvPr id="140" name="n_1aveValue【道路】&#10;一人当たり延長">
          <a:extLst>
            <a:ext uri="{FF2B5EF4-FFF2-40B4-BE49-F238E27FC236}">
              <a16:creationId xmlns:a16="http://schemas.microsoft.com/office/drawing/2014/main" id="{4C75B63E-B6F7-45DD-8155-80F951691C3D}"/>
            </a:ext>
          </a:extLst>
        </xdr:cNvPr>
        <xdr:cNvSpPr txBox="1"/>
      </xdr:nvSpPr>
      <xdr:spPr>
        <a:xfrm>
          <a:off x="93594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37095</xdr:rowOff>
    </xdr:from>
    <xdr:ext cx="534377" cy="259045"/>
    <xdr:sp macro="" textlink="">
      <xdr:nvSpPr>
        <xdr:cNvPr id="141" name="n_2aveValue【道路】&#10;一人当たり延長">
          <a:extLst>
            <a:ext uri="{FF2B5EF4-FFF2-40B4-BE49-F238E27FC236}">
              <a16:creationId xmlns:a16="http://schemas.microsoft.com/office/drawing/2014/main" id="{1E82E6A3-6D18-4341-8F8F-CC080B3372BE}"/>
            </a:ext>
          </a:extLst>
        </xdr:cNvPr>
        <xdr:cNvSpPr txBox="1"/>
      </xdr:nvSpPr>
      <xdr:spPr>
        <a:xfrm>
          <a:off x="8483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52487</xdr:rowOff>
    </xdr:from>
    <xdr:ext cx="534377" cy="259045"/>
    <xdr:sp macro="" textlink="">
      <xdr:nvSpPr>
        <xdr:cNvPr id="142" name="n_3aveValue【道路】&#10;一人当たり延長">
          <a:extLst>
            <a:ext uri="{FF2B5EF4-FFF2-40B4-BE49-F238E27FC236}">
              <a16:creationId xmlns:a16="http://schemas.microsoft.com/office/drawing/2014/main" id="{9E001A98-C689-4C43-9847-797C74FC24FB}"/>
            </a:ext>
          </a:extLst>
        </xdr:cNvPr>
        <xdr:cNvSpPr txBox="1"/>
      </xdr:nvSpPr>
      <xdr:spPr>
        <a:xfrm>
          <a:off x="7594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65003</xdr:rowOff>
    </xdr:from>
    <xdr:ext cx="534377" cy="259045"/>
    <xdr:sp macro="" textlink="">
      <xdr:nvSpPr>
        <xdr:cNvPr id="143" name="n_4aveValue【道路】&#10;一人当たり延長">
          <a:extLst>
            <a:ext uri="{FF2B5EF4-FFF2-40B4-BE49-F238E27FC236}">
              <a16:creationId xmlns:a16="http://schemas.microsoft.com/office/drawing/2014/main" id="{093B4BC8-BAE3-495C-9ED8-AB1A3A774A65}"/>
            </a:ext>
          </a:extLst>
        </xdr:cNvPr>
        <xdr:cNvSpPr txBox="1"/>
      </xdr:nvSpPr>
      <xdr:spPr>
        <a:xfrm>
          <a:off x="6705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102982</xdr:rowOff>
    </xdr:from>
    <xdr:ext cx="534377" cy="259045"/>
    <xdr:sp macro="" textlink="">
      <xdr:nvSpPr>
        <xdr:cNvPr id="144" name="n_1mainValue【道路】&#10;一人当たり延長">
          <a:extLst>
            <a:ext uri="{FF2B5EF4-FFF2-40B4-BE49-F238E27FC236}">
              <a16:creationId xmlns:a16="http://schemas.microsoft.com/office/drawing/2014/main" id="{4801118D-D689-458B-863E-5132E35109EB}"/>
            </a:ext>
          </a:extLst>
        </xdr:cNvPr>
        <xdr:cNvSpPr txBox="1"/>
      </xdr:nvSpPr>
      <xdr:spPr>
        <a:xfrm>
          <a:off x="9359411" y="678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104011</xdr:rowOff>
    </xdr:from>
    <xdr:ext cx="534377" cy="259045"/>
    <xdr:sp macro="" textlink="">
      <xdr:nvSpPr>
        <xdr:cNvPr id="145" name="n_2mainValue【道路】&#10;一人当たり延長">
          <a:extLst>
            <a:ext uri="{FF2B5EF4-FFF2-40B4-BE49-F238E27FC236}">
              <a16:creationId xmlns:a16="http://schemas.microsoft.com/office/drawing/2014/main" id="{26991CD1-FB5A-49DD-8623-A971428ADC83}"/>
            </a:ext>
          </a:extLst>
        </xdr:cNvPr>
        <xdr:cNvSpPr txBox="1"/>
      </xdr:nvSpPr>
      <xdr:spPr>
        <a:xfrm>
          <a:off x="8483111" y="6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113593</xdr:rowOff>
    </xdr:from>
    <xdr:ext cx="534377" cy="259045"/>
    <xdr:sp macro="" textlink="">
      <xdr:nvSpPr>
        <xdr:cNvPr id="146" name="n_3mainValue【道路】&#10;一人当たり延長">
          <a:extLst>
            <a:ext uri="{FF2B5EF4-FFF2-40B4-BE49-F238E27FC236}">
              <a16:creationId xmlns:a16="http://schemas.microsoft.com/office/drawing/2014/main" id="{3998ED9E-893D-4D3E-90A8-0E90B5C940B6}"/>
            </a:ext>
          </a:extLst>
        </xdr:cNvPr>
        <xdr:cNvSpPr txBox="1"/>
      </xdr:nvSpPr>
      <xdr:spPr>
        <a:xfrm>
          <a:off x="7594111" y="680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121956</xdr:rowOff>
    </xdr:from>
    <xdr:ext cx="534377" cy="259045"/>
    <xdr:sp macro="" textlink="">
      <xdr:nvSpPr>
        <xdr:cNvPr id="147" name="n_4mainValue【道路】&#10;一人当たり延長">
          <a:extLst>
            <a:ext uri="{FF2B5EF4-FFF2-40B4-BE49-F238E27FC236}">
              <a16:creationId xmlns:a16="http://schemas.microsoft.com/office/drawing/2014/main" id="{36A1898C-9CFE-48B2-95C9-B0E64EC41FEF}"/>
            </a:ext>
          </a:extLst>
        </xdr:cNvPr>
        <xdr:cNvSpPr txBox="1"/>
      </xdr:nvSpPr>
      <xdr:spPr>
        <a:xfrm>
          <a:off x="6705111" y="68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B1757A5-AA0E-4BF5-B831-FC9512BB769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65968C6-1EFD-432A-8A1F-EB2BC120809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B3CB605-3DF3-4DDC-9295-D424605CD4E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A81A004-B8F3-4E47-B405-0B17CA313E1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130EDF9-F2E8-4A64-9221-999C9511B03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884D137-83E0-4C31-A552-8045657BBFF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9207E58-3E4A-4E0B-BE9E-36047C9CC66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C0FB08F-5634-41F2-B93B-49DA51728FD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6F79904-B77A-4976-90DD-0E39E32D6CC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B86B0BF-225C-465A-93CF-2C0DA32C29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54025C7-4429-4C17-8C67-9122AC158FE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906C944-9613-4C7B-85DD-CC02E2D9730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0F742EE-5AAE-4193-8AEA-E673180A2BD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E716B40-F304-45E5-9934-298AF06F319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776418A-E845-41FF-AD9B-70A82BED2F6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E01FC9F-9A58-4363-91E8-4DBE8304277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EA77CCF-9FB6-4A57-8256-F5FDE9F7A7A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BFF69A0-62E2-4CB9-9935-E8A8DAEDDFD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7982A7F-2AF5-4B4A-B350-004472F2E93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E19BB2A-5F48-4859-ACEC-AA76EF9366F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44457B8-42C1-460A-BE76-3BB041AFA2A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C4866CA-316A-4535-B019-EC969ED60BA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97EA969-CDD4-48E0-A2E7-5CD98B4FC6C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7482E27-08BB-4A2F-A3A7-FD748191F78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97C1D7B-6347-4A4B-A516-34730215BF8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3693C4AB-AF30-410A-8D07-1794E7D7C92E}"/>
            </a:ext>
          </a:extLst>
        </xdr:cNvPr>
        <xdr:cNvCxnSpPr/>
      </xdr:nvCxnSpPr>
      <xdr:spPr>
        <a:xfrm flipV="1">
          <a:off x="4634865" y="956037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2149B7E0-A3B3-4BD1-9230-6D3448A50A8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8E3DAF37-6B63-4A76-B8E8-8C0B28C138F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D05CC68-DBE4-47EE-8A3C-C3D3E5ABB67B}"/>
            </a:ext>
          </a:extLst>
        </xdr:cNvPr>
        <xdr:cNvSpPr txBox="1"/>
      </xdr:nvSpPr>
      <xdr:spPr>
        <a:xfrm>
          <a:off x="4673600" y="933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77" name="直線コネクタ 176">
          <a:extLst>
            <a:ext uri="{FF2B5EF4-FFF2-40B4-BE49-F238E27FC236}">
              <a16:creationId xmlns:a16="http://schemas.microsoft.com/office/drawing/2014/main" id="{686052A9-AB9F-41E9-9909-B0179347F948}"/>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4610FCC-A411-46FC-A67A-BE41995BB646}"/>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9" name="フローチャート: 判断 178">
          <a:extLst>
            <a:ext uri="{FF2B5EF4-FFF2-40B4-BE49-F238E27FC236}">
              <a16:creationId xmlns:a16="http://schemas.microsoft.com/office/drawing/2014/main" id="{B93B6288-4358-4764-A844-59872EEE88FE}"/>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0" name="フローチャート: 判断 179">
          <a:extLst>
            <a:ext uri="{FF2B5EF4-FFF2-40B4-BE49-F238E27FC236}">
              <a16:creationId xmlns:a16="http://schemas.microsoft.com/office/drawing/2014/main" id="{F0D96D9B-A776-4F7C-936C-A0437CC80DB1}"/>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1DB2318E-0A6E-4463-927A-A0EB95529017}"/>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63510248-E6DD-4ACD-8376-06A8C8C5BFDF}"/>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3" name="フローチャート: 判断 182">
          <a:extLst>
            <a:ext uri="{FF2B5EF4-FFF2-40B4-BE49-F238E27FC236}">
              <a16:creationId xmlns:a16="http://schemas.microsoft.com/office/drawing/2014/main" id="{BA613968-D96C-44DD-8F15-25A6C389D085}"/>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8249DEB-FD4B-47EA-9CBE-997FA5F993B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89B8FB7-2B93-4F98-8B77-A5B009AE08A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ECD96DA-3D07-4041-A578-4A375AB636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B6408DF-49B8-4B87-8740-D9C4286E76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4A0533B-8DB3-4F3E-858B-4E01D1A286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9" name="楕円 188">
          <a:extLst>
            <a:ext uri="{FF2B5EF4-FFF2-40B4-BE49-F238E27FC236}">
              <a16:creationId xmlns:a16="http://schemas.microsoft.com/office/drawing/2014/main" id="{939F6915-801F-4F18-8CE7-0E9F65D0F74D}"/>
            </a:ext>
          </a:extLst>
        </xdr:cNvPr>
        <xdr:cNvSpPr/>
      </xdr:nvSpPr>
      <xdr:spPr>
        <a:xfrm>
          <a:off x="4584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148426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F5255B6-351F-496D-94AC-5261218A0B61}"/>
            </a:ext>
          </a:extLst>
        </xdr:cNvPr>
        <xdr:cNvSpPr txBox="1"/>
      </xdr:nvSpPr>
      <xdr:spPr>
        <a:xfrm>
          <a:off x="4673600" y="1026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153307</xdr:rowOff>
    </xdr:from>
    <xdr:to>
      <xdr:col>20</xdr:col>
      <xdr:colOff>38100</xdr:colOff>
      <xdr:row>61</xdr:row>
      <xdr:rowOff>83457</xdr:rowOff>
    </xdr:to>
    <xdr:sp macro="" textlink="">
      <xdr:nvSpPr>
        <xdr:cNvPr id="191" name="楕円 190">
          <a:extLst>
            <a:ext uri="{FF2B5EF4-FFF2-40B4-BE49-F238E27FC236}">
              <a16:creationId xmlns:a16="http://schemas.microsoft.com/office/drawing/2014/main" id="{4A525C05-4B35-441A-9AC4-FDB3E82CD1FF}"/>
            </a:ext>
          </a:extLst>
        </xdr:cNvPr>
        <xdr:cNvSpPr/>
      </xdr:nvSpPr>
      <xdr:spPr>
        <a:xfrm>
          <a:off x="3746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4899</xdr:rowOff>
    </xdr:from>
    <xdr:to>
      <xdr:col>24</xdr:col>
      <xdr:colOff>63500</xdr:colOff>
      <xdr:row>61</xdr:row>
      <xdr:rowOff>32657</xdr:rowOff>
    </xdr:to>
    <xdr:cxnSp macro="">
      <xdr:nvCxnSpPr>
        <xdr:cNvPr id="192" name="直線コネクタ 191">
          <a:extLst>
            <a:ext uri="{FF2B5EF4-FFF2-40B4-BE49-F238E27FC236}">
              <a16:creationId xmlns:a16="http://schemas.microsoft.com/office/drawing/2014/main" id="{179064D3-1A50-4925-889B-ABECB20442EC}"/>
            </a:ext>
          </a:extLst>
        </xdr:cNvPr>
        <xdr:cNvCxnSpPr/>
      </xdr:nvCxnSpPr>
      <xdr:spPr>
        <a:xfrm flipV="1">
          <a:off x="3797300" y="1046334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128815</xdr:rowOff>
    </xdr:from>
    <xdr:to>
      <xdr:col>15</xdr:col>
      <xdr:colOff>101600</xdr:colOff>
      <xdr:row>61</xdr:row>
      <xdr:rowOff>58965</xdr:rowOff>
    </xdr:to>
    <xdr:sp macro="" textlink="">
      <xdr:nvSpPr>
        <xdr:cNvPr id="193" name="楕円 192">
          <a:extLst>
            <a:ext uri="{FF2B5EF4-FFF2-40B4-BE49-F238E27FC236}">
              <a16:creationId xmlns:a16="http://schemas.microsoft.com/office/drawing/2014/main" id="{EC1CA8AD-15B9-453F-B6EB-81EA354DF361}"/>
            </a:ext>
          </a:extLst>
        </xdr:cNvPr>
        <xdr:cNvSpPr/>
      </xdr:nvSpPr>
      <xdr:spPr>
        <a:xfrm>
          <a:off x="2857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8165</xdr:rowOff>
    </xdr:from>
    <xdr:to>
      <xdr:col>19</xdr:col>
      <xdr:colOff>177800</xdr:colOff>
      <xdr:row>61</xdr:row>
      <xdr:rowOff>32657</xdr:rowOff>
    </xdr:to>
    <xdr:cxnSp macro="">
      <xdr:nvCxnSpPr>
        <xdr:cNvPr id="194" name="直線コネクタ 193">
          <a:extLst>
            <a:ext uri="{FF2B5EF4-FFF2-40B4-BE49-F238E27FC236}">
              <a16:creationId xmlns:a16="http://schemas.microsoft.com/office/drawing/2014/main" id="{9399F773-A775-4CDF-A755-8FBBA3C00122}"/>
            </a:ext>
          </a:extLst>
        </xdr:cNvPr>
        <xdr:cNvCxnSpPr/>
      </xdr:nvCxnSpPr>
      <xdr:spPr>
        <a:xfrm>
          <a:off x="2908300" y="1046661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99423</xdr:rowOff>
    </xdr:from>
    <xdr:to>
      <xdr:col>10</xdr:col>
      <xdr:colOff>165100</xdr:colOff>
      <xdr:row>61</xdr:row>
      <xdr:rowOff>29573</xdr:rowOff>
    </xdr:to>
    <xdr:sp macro="" textlink="">
      <xdr:nvSpPr>
        <xdr:cNvPr id="195" name="楕円 194">
          <a:extLst>
            <a:ext uri="{FF2B5EF4-FFF2-40B4-BE49-F238E27FC236}">
              <a16:creationId xmlns:a16="http://schemas.microsoft.com/office/drawing/2014/main" id="{C85A9DEE-0050-4EDE-B4B5-70064DC48931}"/>
            </a:ext>
          </a:extLst>
        </xdr:cNvPr>
        <xdr:cNvSpPr/>
      </xdr:nvSpPr>
      <xdr:spPr>
        <a:xfrm>
          <a:off x="1968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150223</xdr:rowOff>
    </xdr:from>
    <xdr:to>
      <xdr:col>15</xdr:col>
      <xdr:colOff>50800</xdr:colOff>
      <xdr:row>61</xdr:row>
      <xdr:rowOff>8165</xdr:rowOff>
    </xdr:to>
    <xdr:cxnSp macro="">
      <xdr:nvCxnSpPr>
        <xdr:cNvPr id="196" name="直線コネクタ 195">
          <a:extLst>
            <a:ext uri="{FF2B5EF4-FFF2-40B4-BE49-F238E27FC236}">
              <a16:creationId xmlns:a16="http://schemas.microsoft.com/office/drawing/2014/main" id="{09A7326C-2DAB-4C60-87C4-2999F65FDFC3}"/>
            </a:ext>
          </a:extLst>
        </xdr:cNvPr>
        <xdr:cNvCxnSpPr/>
      </xdr:nvCxnSpPr>
      <xdr:spPr>
        <a:xfrm>
          <a:off x="2019300" y="1043722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83094</xdr:rowOff>
    </xdr:from>
    <xdr:to>
      <xdr:col>6</xdr:col>
      <xdr:colOff>38100</xdr:colOff>
      <xdr:row>61</xdr:row>
      <xdr:rowOff>13244</xdr:rowOff>
    </xdr:to>
    <xdr:sp macro="" textlink="">
      <xdr:nvSpPr>
        <xdr:cNvPr id="197" name="楕円 196">
          <a:extLst>
            <a:ext uri="{FF2B5EF4-FFF2-40B4-BE49-F238E27FC236}">
              <a16:creationId xmlns:a16="http://schemas.microsoft.com/office/drawing/2014/main" id="{58C2F2DA-8C6D-41BE-82F6-D6D0F536304D}"/>
            </a:ext>
          </a:extLst>
        </xdr:cNvPr>
        <xdr:cNvSpPr/>
      </xdr:nvSpPr>
      <xdr:spPr>
        <a:xfrm>
          <a:off x="1079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133894</xdr:rowOff>
    </xdr:from>
    <xdr:to>
      <xdr:col>10</xdr:col>
      <xdr:colOff>114300</xdr:colOff>
      <xdr:row>60</xdr:row>
      <xdr:rowOff>150223</xdr:rowOff>
    </xdr:to>
    <xdr:cxnSp macro="">
      <xdr:nvCxnSpPr>
        <xdr:cNvPr id="198" name="直線コネクタ 197">
          <a:extLst>
            <a:ext uri="{FF2B5EF4-FFF2-40B4-BE49-F238E27FC236}">
              <a16:creationId xmlns:a16="http://schemas.microsoft.com/office/drawing/2014/main" id="{ED79756D-BB99-44C7-B8C9-28BD73E92C81}"/>
            </a:ext>
          </a:extLst>
        </xdr:cNvPr>
        <xdr:cNvCxnSpPr/>
      </xdr:nvCxnSpPr>
      <xdr:spPr>
        <a:xfrm>
          <a:off x="1130300" y="104208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650AA69-38F0-440F-A16E-121A7F03DF27}"/>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023CA76-FBDF-4083-B46D-19876C54C5F3}"/>
            </a:ext>
          </a:extLst>
        </xdr:cNvPr>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92C1369-96DC-4F5E-829D-BAC0D07A0F3E}"/>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EAF7F41-9CFE-4B97-9F3A-F6FA67744E8B}"/>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74584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2EBAB58-3CB8-4AFE-B2E8-FED6A0A0815E}"/>
            </a:ext>
          </a:extLst>
        </xdr:cNvPr>
        <xdr:cNvSpPr txBox="1"/>
      </xdr:nvSpPr>
      <xdr:spPr>
        <a:xfrm>
          <a:off x="3582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A81D01D-0E8C-4B22-A856-EA9195448C05}"/>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A61C06F-97F1-4580-952E-975A4719B633}"/>
            </a:ext>
          </a:extLst>
        </xdr:cNvPr>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B31DB40-597A-488D-942A-6CF2946429EC}"/>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4852D46-6DB5-402B-BBA6-079F07EE9A7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36903C7-64F6-423D-9DF8-8CF5CDD2F37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E9DE70D-86B5-4E1C-9BF0-18EFFD6EED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4B5A16F-6AFA-4048-9D11-BB64968531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B838D59-ACB9-4083-B382-833E178001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9382813-03FC-4FC0-8A42-3E9CA6C20D4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46C0B55-13A9-43E8-A559-A525F2C6ED9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B04ACD0-7085-42F6-B387-8E9DEDBF3E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7F434BA-382E-487A-8F37-4922568A8E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2F6BDD4-8E50-44B2-9467-789353C515F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1000E1B1-0BA5-471B-B440-15A64E95E7C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D3D28DB3-60E6-4B8D-BFE6-9EFC5977F4CE}"/>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5C5B661-0F73-41C9-92A8-E28E1C7EBA2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A52F8AC9-5E66-4C5E-91E5-AE52FD4648F2}"/>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849A2501-B578-4F02-BBE2-65E5B56E130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4C41A8D3-74FE-44B7-9563-90146EA39845}"/>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46F776C8-8D69-4519-8826-5C8CA316A3B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A532F377-D566-4D87-B207-2544636DCB7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84A9CF60-7251-48D0-BAD0-542A7C3648A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9A12140D-E6A9-4EF9-840F-E5FC15EE17D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6D3A433F-F167-4CA2-93F0-1484D910DB2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E414105A-CD1D-4B13-B03B-A3FD92E50417}"/>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7ECC137-9B76-4F06-B027-76D5EAA69A1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C86E2013-AE7E-4BFB-B76F-C4C60D9BF39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173EB378-DEDD-4C92-8B35-39D6EF5CCD1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154327</xdr:rowOff>
    </xdr:from>
    <xdr:to>
      <xdr:col>54</xdr:col>
      <xdr:colOff>189865</xdr:colOff>
      <xdr:row>64</xdr:row>
      <xdr:rowOff>124632</xdr:rowOff>
    </xdr:to>
    <xdr:cxnSp macro="">
      <xdr:nvCxnSpPr>
        <xdr:cNvPr id="232" name="直線コネクタ 231">
          <a:extLst>
            <a:ext uri="{FF2B5EF4-FFF2-40B4-BE49-F238E27FC236}">
              <a16:creationId xmlns:a16="http://schemas.microsoft.com/office/drawing/2014/main" id="{C2FE979A-F423-4D8C-8D6C-A24849B7AB5B}"/>
            </a:ext>
          </a:extLst>
        </xdr:cNvPr>
        <xdr:cNvCxnSpPr/>
      </xdr:nvCxnSpPr>
      <xdr:spPr>
        <a:xfrm flipV="1">
          <a:off x="10476865" y="9584077"/>
          <a:ext cx="0" cy="1513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128459</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6A2B00EE-257E-4924-9707-88774265CF2B}"/>
            </a:ext>
          </a:extLst>
        </xdr:cNvPr>
        <xdr:cNvSpPr txBox="1"/>
      </xdr:nvSpPr>
      <xdr:spPr>
        <a:xfrm>
          <a:off x="10515600" y="1110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124632</xdr:rowOff>
    </xdr:from>
    <xdr:to>
      <xdr:col>55</xdr:col>
      <xdr:colOff>88900</xdr:colOff>
      <xdr:row>64</xdr:row>
      <xdr:rowOff>124632</xdr:rowOff>
    </xdr:to>
    <xdr:cxnSp macro="">
      <xdr:nvCxnSpPr>
        <xdr:cNvPr id="234" name="直線コネクタ 233">
          <a:extLst>
            <a:ext uri="{FF2B5EF4-FFF2-40B4-BE49-F238E27FC236}">
              <a16:creationId xmlns:a16="http://schemas.microsoft.com/office/drawing/2014/main" id="{E88005AC-699B-462C-85C8-2ABD27D0D142}"/>
            </a:ext>
          </a:extLst>
        </xdr:cNvPr>
        <xdr:cNvCxnSpPr/>
      </xdr:nvCxnSpPr>
      <xdr:spPr>
        <a:xfrm>
          <a:off x="10388600" y="1109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101004</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21FFB3F3-5FAB-436E-93DE-CB332D9A00DA}"/>
            </a:ext>
          </a:extLst>
        </xdr:cNvPr>
        <xdr:cNvSpPr txBox="1"/>
      </xdr:nvSpPr>
      <xdr:spPr>
        <a:xfrm>
          <a:off x="10515600" y="935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154327</xdr:rowOff>
    </xdr:from>
    <xdr:to>
      <xdr:col>55</xdr:col>
      <xdr:colOff>88900</xdr:colOff>
      <xdr:row>55</xdr:row>
      <xdr:rowOff>154327</xdr:rowOff>
    </xdr:to>
    <xdr:cxnSp macro="">
      <xdr:nvCxnSpPr>
        <xdr:cNvPr id="236" name="直線コネクタ 235">
          <a:extLst>
            <a:ext uri="{FF2B5EF4-FFF2-40B4-BE49-F238E27FC236}">
              <a16:creationId xmlns:a16="http://schemas.microsoft.com/office/drawing/2014/main" id="{D0535776-542A-4819-9144-EB2E94C8F965}"/>
            </a:ext>
          </a:extLst>
        </xdr:cNvPr>
        <xdr:cNvCxnSpPr/>
      </xdr:nvCxnSpPr>
      <xdr:spPr>
        <a:xfrm>
          <a:off x="10388600" y="958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18186</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A092B27-D263-4578-B652-538026E60721}"/>
            </a:ext>
          </a:extLst>
        </xdr:cNvPr>
        <xdr:cNvSpPr txBox="1"/>
      </xdr:nvSpPr>
      <xdr:spPr>
        <a:xfrm>
          <a:off x="10515600" y="10476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166759</xdr:rowOff>
    </xdr:from>
    <xdr:to>
      <xdr:col>55</xdr:col>
      <xdr:colOff>50800</xdr:colOff>
      <xdr:row>62</xdr:row>
      <xdr:rowOff>96909</xdr:rowOff>
    </xdr:to>
    <xdr:sp macro="" textlink="">
      <xdr:nvSpPr>
        <xdr:cNvPr id="238" name="フローチャート: 判断 237">
          <a:extLst>
            <a:ext uri="{FF2B5EF4-FFF2-40B4-BE49-F238E27FC236}">
              <a16:creationId xmlns:a16="http://schemas.microsoft.com/office/drawing/2014/main" id="{547BBA91-0822-4FFA-B7FC-C6B4C7152A17}"/>
            </a:ext>
          </a:extLst>
        </xdr:cNvPr>
        <xdr:cNvSpPr/>
      </xdr:nvSpPr>
      <xdr:spPr>
        <a:xfrm>
          <a:off x="104267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17485</xdr:rowOff>
    </xdr:from>
    <xdr:to>
      <xdr:col>50</xdr:col>
      <xdr:colOff>165100</xdr:colOff>
      <xdr:row>62</xdr:row>
      <xdr:rowOff>119085</xdr:rowOff>
    </xdr:to>
    <xdr:sp macro="" textlink="">
      <xdr:nvSpPr>
        <xdr:cNvPr id="239" name="フローチャート: 判断 238">
          <a:extLst>
            <a:ext uri="{FF2B5EF4-FFF2-40B4-BE49-F238E27FC236}">
              <a16:creationId xmlns:a16="http://schemas.microsoft.com/office/drawing/2014/main" id="{30C560FB-E1A7-4DAF-8E06-2DB8EACEC2A2}"/>
            </a:ext>
          </a:extLst>
        </xdr:cNvPr>
        <xdr:cNvSpPr/>
      </xdr:nvSpPr>
      <xdr:spPr>
        <a:xfrm>
          <a:off x="9588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10806</xdr:rowOff>
    </xdr:from>
    <xdr:to>
      <xdr:col>46</xdr:col>
      <xdr:colOff>38100</xdr:colOff>
      <xdr:row>62</xdr:row>
      <xdr:rowOff>112406</xdr:rowOff>
    </xdr:to>
    <xdr:sp macro="" textlink="">
      <xdr:nvSpPr>
        <xdr:cNvPr id="240" name="フローチャート: 判断 239">
          <a:extLst>
            <a:ext uri="{FF2B5EF4-FFF2-40B4-BE49-F238E27FC236}">
              <a16:creationId xmlns:a16="http://schemas.microsoft.com/office/drawing/2014/main" id="{60DE876D-12A4-46B0-B712-C5978648D79D}"/>
            </a:ext>
          </a:extLst>
        </xdr:cNvPr>
        <xdr:cNvSpPr/>
      </xdr:nvSpPr>
      <xdr:spPr>
        <a:xfrm>
          <a:off x="8699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163160</xdr:rowOff>
    </xdr:from>
    <xdr:to>
      <xdr:col>41</xdr:col>
      <xdr:colOff>101600</xdr:colOff>
      <xdr:row>62</xdr:row>
      <xdr:rowOff>93310</xdr:rowOff>
    </xdr:to>
    <xdr:sp macro="" textlink="">
      <xdr:nvSpPr>
        <xdr:cNvPr id="241" name="フローチャート: 判断 240">
          <a:extLst>
            <a:ext uri="{FF2B5EF4-FFF2-40B4-BE49-F238E27FC236}">
              <a16:creationId xmlns:a16="http://schemas.microsoft.com/office/drawing/2014/main" id="{3059EB99-707A-4FDE-8886-817541C6DE33}"/>
            </a:ext>
          </a:extLst>
        </xdr:cNvPr>
        <xdr:cNvSpPr/>
      </xdr:nvSpPr>
      <xdr:spPr>
        <a:xfrm>
          <a:off x="7810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25088</xdr:rowOff>
    </xdr:from>
    <xdr:to>
      <xdr:col>36</xdr:col>
      <xdr:colOff>165100</xdr:colOff>
      <xdr:row>62</xdr:row>
      <xdr:rowOff>126688</xdr:rowOff>
    </xdr:to>
    <xdr:sp macro="" textlink="">
      <xdr:nvSpPr>
        <xdr:cNvPr id="242" name="フローチャート: 判断 241">
          <a:extLst>
            <a:ext uri="{FF2B5EF4-FFF2-40B4-BE49-F238E27FC236}">
              <a16:creationId xmlns:a16="http://schemas.microsoft.com/office/drawing/2014/main" id="{BF86921F-6E07-4A83-9154-5426A003065A}"/>
            </a:ext>
          </a:extLst>
        </xdr:cNvPr>
        <xdr:cNvSpPr/>
      </xdr:nvSpPr>
      <xdr:spPr>
        <a:xfrm>
          <a:off x="6921500" y="106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618B4C2-ED72-4798-B416-D76567174E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B3BFC70-054F-4531-AA01-2D43B990E24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68239CD-F7A3-48D0-B21F-9F1F738369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AF85ECF-64A2-4F42-8345-71363943871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5399C78-CFFB-4C7C-8F06-8BC23D9BE5E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99249</xdr:rowOff>
    </xdr:from>
    <xdr:to>
      <xdr:col>55</xdr:col>
      <xdr:colOff>50800</xdr:colOff>
      <xdr:row>63</xdr:row>
      <xdr:rowOff>29399</xdr:rowOff>
    </xdr:to>
    <xdr:sp macro="" textlink="">
      <xdr:nvSpPr>
        <xdr:cNvPr id="248" name="楕円 247">
          <a:extLst>
            <a:ext uri="{FF2B5EF4-FFF2-40B4-BE49-F238E27FC236}">
              <a16:creationId xmlns:a16="http://schemas.microsoft.com/office/drawing/2014/main" id="{72493ED8-0F5F-4C63-885D-C76915C59F3B}"/>
            </a:ext>
          </a:extLst>
        </xdr:cNvPr>
        <xdr:cNvSpPr/>
      </xdr:nvSpPr>
      <xdr:spPr>
        <a:xfrm>
          <a:off x="10426700" y="1072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77676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7B71C8E0-3368-4B24-97A4-21A73C69C216}"/>
            </a:ext>
          </a:extLst>
        </xdr:cNvPr>
        <xdr:cNvSpPr txBox="1"/>
      </xdr:nvSpPr>
      <xdr:spPr>
        <a:xfrm>
          <a:off x="10515600" y="1070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103750</xdr:rowOff>
    </xdr:from>
    <xdr:to>
      <xdr:col>50</xdr:col>
      <xdr:colOff>165100</xdr:colOff>
      <xdr:row>63</xdr:row>
      <xdr:rowOff>33900</xdr:rowOff>
    </xdr:to>
    <xdr:sp macro="" textlink="">
      <xdr:nvSpPr>
        <xdr:cNvPr id="250" name="楕円 249">
          <a:extLst>
            <a:ext uri="{FF2B5EF4-FFF2-40B4-BE49-F238E27FC236}">
              <a16:creationId xmlns:a16="http://schemas.microsoft.com/office/drawing/2014/main" id="{7F5ABD5F-0999-4DEC-8FCE-2CC97DB433DF}"/>
            </a:ext>
          </a:extLst>
        </xdr:cNvPr>
        <xdr:cNvSpPr/>
      </xdr:nvSpPr>
      <xdr:spPr>
        <a:xfrm>
          <a:off x="9588500" y="107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150049</xdr:rowOff>
    </xdr:from>
    <xdr:to>
      <xdr:col>55</xdr:col>
      <xdr:colOff>0</xdr:colOff>
      <xdr:row>62</xdr:row>
      <xdr:rowOff>154550</xdr:rowOff>
    </xdr:to>
    <xdr:cxnSp macro="">
      <xdr:nvCxnSpPr>
        <xdr:cNvPr id="251" name="直線コネクタ 250">
          <a:extLst>
            <a:ext uri="{FF2B5EF4-FFF2-40B4-BE49-F238E27FC236}">
              <a16:creationId xmlns:a16="http://schemas.microsoft.com/office/drawing/2014/main" id="{D28DD198-9534-4168-838D-1AF3D2655107}"/>
            </a:ext>
          </a:extLst>
        </xdr:cNvPr>
        <xdr:cNvCxnSpPr/>
      </xdr:nvCxnSpPr>
      <xdr:spPr>
        <a:xfrm flipV="1">
          <a:off x="9639300" y="10779949"/>
          <a:ext cx="838200" cy="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109478</xdr:rowOff>
    </xdr:from>
    <xdr:to>
      <xdr:col>46</xdr:col>
      <xdr:colOff>38100</xdr:colOff>
      <xdr:row>63</xdr:row>
      <xdr:rowOff>39628</xdr:rowOff>
    </xdr:to>
    <xdr:sp macro="" textlink="">
      <xdr:nvSpPr>
        <xdr:cNvPr id="252" name="楕円 251">
          <a:extLst>
            <a:ext uri="{FF2B5EF4-FFF2-40B4-BE49-F238E27FC236}">
              <a16:creationId xmlns:a16="http://schemas.microsoft.com/office/drawing/2014/main" id="{FB3D8DBF-1E51-4CFB-A686-52E9E0CD664D}"/>
            </a:ext>
          </a:extLst>
        </xdr:cNvPr>
        <xdr:cNvSpPr/>
      </xdr:nvSpPr>
      <xdr:spPr>
        <a:xfrm>
          <a:off x="8699500" y="1073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154550</xdr:rowOff>
    </xdr:from>
    <xdr:to>
      <xdr:col>50</xdr:col>
      <xdr:colOff>114300</xdr:colOff>
      <xdr:row>62</xdr:row>
      <xdr:rowOff>160278</xdr:rowOff>
    </xdr:to>
    <xdr:cxnSp macro="">
      <xdr:nvCxnSpPr>
        <xdr:cNvPr id="253" name="直線コネクタ 252">
          <a:extLst>
            <a:ext uri="{FF2B5EF4-FFF2-40B4-BE49-F238E27FC236}">
              <a16:creationId xmlns:a16="http://schemas.microsoft.com/office/drawing/2014/main" id="{990399AC-725F-4EA3-A72D-EABDFB7D26AE}"/>
            </a:ext>
          </a:extLst>
        </xdr:cNvPr>
        <xdr:cNvCxnSpPr/>
      </xdr:nvCxnSpPr>
      <xdr:spPr>
        <a:xfrm flipV="1">
          <a:off x="8750300" y="10784450"/>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113884</xdr:rowOff>
    </xdr:from>
    <xdr:to>
      <xdr:col>41</xdr:col>
      <xdr:colOff>101600</xdr:colOff>
      <xdr:row>63</xdr:row>
      <xdr:rowOff>44034</xdr:rowOff>
    </xdr:to>
    <xdr:sp macro="" textlink="">
      <xdr:nvSpPr>
        <xdr:cNvPr id="254" name="楕円 253">
          <a:extLst>
            <a:ext uri="{FF2B5EF4-FFF2-40B4-BE49-F238E27FC236}">
              <a16:creationId xmlns:a16="http://schemas.microsoft.com/office/drawing/2014/main" id="{21FBAA63-E334-4939-B8AF-960CF8CDD89A}"/>
            </a:ext>
          </a:extLst>
        </xdr:cNvPr>
        <xdr:cNvSpPr/>
      </xdr:nvSpPr>
      <xdr:spPr>
        <a:xfrm>
          <a:off x="7810500" y="107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160278</xdr:rowOff>
    </xdr:from>
    <xdr:to>
      <xdr:col>45</xdr:col>
      <xdr:colOff>177800</xdr:colOff>
      <xdr:row>62</xdr:row>
      <xdr:rowOff>164684</xdr:rowOff>
    </xdr:to>
    <xdr:cxnSp macro="">
      <xdr:nvCxnSpPr>
        <xdr:cNvPr id="255" name="直線コネクタ 254">
          <a:extLst>
            <a:ext uri="{FF2B5EF4-FFF2-40B4-BE49-F238E27FC236}">
              <a16:creationId xmlns:a16="http://schemas.microsoft.com/office/drawing/2014/main" id="{884FC8BD-2B4F-4E41-A93B-FF47487B099A}"/>
            </a:ext>
          </a:extLst>
        </xdr:cNvPr>
        <xdr:cNvCxnSpPr/>
      </xdr:nvCxnSpPr>
      <xdr:spPr>
        <a:xfrm flipV="1">
          <a:off x="7861300" y="10790178"/>
          <a:ext cx="889000" cy="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123610</xdr:rowOff>
    </xdr:from>
    <xdr:to>
      <xdr:col>36</xdr:col>
      <xdr:colOff>165100</xdr:colOff>
      <xdr:row>63</xdr:row>
      <xdr:rowOff>53760</xdr:rowOff>
    </xdr:to>
    <xdr:sp macro="" textlink="">
      <xdr:nvSpPr>
        <xdr:cNvPr id="256" name="楕円 255">
          <a:extLst>
            <a:ext uri="{FF2B5EF4-FFF2-40B4-BE49-F238E27FC236}">
              <a16:creationId xmlns:a16="http://schemas.microsoft.com/office/drawing/2014/main" id="{B682CA61-71AE-4FA3-BFFE-9079E673393E}"/>
            </a:ext>
          </a:extLst>
        </xdr:cNvPr>
        <xdr:cNvSpPr/>
      </xdr:nvSpPr>
      <xdr:spPr>
        <a:xfrm>
          <a:off x="6921500" y="107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164684</xdr:rowOff>
    </xdr:from>
    <xdr:to>
      <xdr:col>41</xdr:col>
      <xdr:colOff>50800</xdr:colOff>
      <xdr:row>63</xdr:row>
      <xdr:rowOff>2960</xdr:rowOff>
    </xdr:to>
    <xdr:cxnSp macro="">
      <xdr:nvCxnSpPr>
        <xdr:cNvPr id="257" name="直線コネクタ 256">
          <a:extLst>
            <a:ext uri="{FF2B5EF4-FFF2-40B4-BE49-F238E27FC236}">
              <a16:creationId xmlns:a16="http://schemas.microsoft.com/office/drawing/2014/main" id="{CDD31C38-30C1-4E07-A7E6-25A496CBB609}"/>
            </a:ext>
          </a:extLst>
        </xdr:cNvPr>
        <xdr:cNvCxnSpPr/>
      </xdr:nvCxnSpPr>
      <xdr:spPr>
        <a:xfrm flipV="1">
          <a:off x="6972300" y="10794584"/>
          <a:ext cx="889000" cy="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135612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23A5BEFE-F34E-40B6-B9D9-EB4844696404}"/>
            </a:ext>
          </a:extLst>
        </xdr:cNvPr>
        <xdr:cNvSpPr txBox="1"/>
      </xdr:nvSpPr>
      <xdr:spPr>
        <a:xfrm>
          <a:off x="93270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128933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5EAD15F5-1694-4FCC-8EEF-7F39117D8121}"/>
            </a:ext>
          </a:extLst>
        </xdr:cNvPr>
        <xdr:cNvSpPr txBox="1"/>
      </xdr:nvSpPr>
      <xdr:spPr>
        <a:xfrm>
          <a:off x="8450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109837</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19EF1228-B48C-4C1B-A06F-5E529E031CA3}"/>
            </a:ext>
          </a:extLst>
        </xdr:cNvPr>
        <xdr:cNvSpPr txBox="1"/>
      </xdr:nvSpPr>
      <xdr:spPr>
        <a:xfrm>
          <a:off x="7561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143215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5851BA44-B17E-480C-B086-28B017C55604}"/>
            </a:ext>
          </a:extLst>
        </xdr:cNvPr>
        <xdr:cNvSpPr txBox="1"/>
      </xdr:nvSpPr>
      <xdr:spPr>
        <a:xfrm>
          <a:off x="6672795" y="104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25027</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55D10305-F715-451D-B5C9-8EF428108EB1}"/>
            </a:ext>
          </a:extLst>
        </xdr:cNvPr>
        <xdr:cNvSpPr txBox="1"/>
      </xdr:nvSpPr>
      <xdr:spPr>
        <a:xfrm>
          <a:off x="9327095" y="1082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30755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98B0B92A-9B26-463B-B237-52C3ED04F1BA}"/>
            </a:ext>
          </a:extLst>
        </xdr:cNvPr>
        <xdr:cNvSpPr txBox="1"/>
      </xdr:nvSpPr>
      <xdr:spPr>
        <a:xfrm>
          <a:off x="8450795" y="1083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35161</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C0D15E92-0DB6-4868-A105-0ACEB0D51DA5}"/>
            </a:ext>
          </a:extLst>
        </xdr:cNvPr>
        <xdr:cNvSpPr txBox="1"/>
      </xdr:nvSpPr>
      <xdr:spPr>
        <a:xfrm>
          <a:off x="7561795" y="108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44887</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88D7B991-323B-4587-8401-BC081952EFD5}"/>
            </a:ext>
          </a:extLst>
        </xdr:cNvPr>
        <xdr:cNvSpPr txBox="1"/>
      </xdr:nvSpPr>
      <xdr:spPr>
        <a:xfrm>
          <a:off x="6672795" y="1084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E80F757-3F5F-4D2D-86D3-3D466C1569A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42730FB-DA5D-4449-AEB8-ACBE66892C5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9724817-4723-4BD3-8914-2318C613EA1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0C5C175-1AAA-4382-8C9C-6E628E90769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6EDA710-F07A-41DF-B9AF-54D9BA38B5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B154F02F-9729-4227-9217-1A7D2D0529B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44D7523-E312-4E6C-B2F9-D82F683F8D0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377A5BC1-9AF4-4DA5-97EB-CE377BC0E63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2754A88F-09FF-4FC3-A8A5-FC3CA5D4415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6C277DD-5488-4FDF-8CEF-B3B416DA1D5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F0AE9AF-D784-466F-831F-CC155CDEB2D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4A905C17-6F59-4EC3-A031-F934FE333CD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D708B418-07B3-4CB9-83D1-A3A5A9A9DC7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5281DAD7-FFA2-4C98-BF46-992B99174DC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63CF8ED4-DD9F-4044-9ACD-87166071496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C1B98819-BD99-47EE-AF86-4504BD3769E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C1919D00-6224-4C2F-AD0B-CBAB33E3477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7F065893-7B8D-42AB-8C7C-835D2828EA7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717D559-8611-40C3-B08C-80F6511D566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7651DA5D-EEC4-4341-B9DB-005DB07D197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7648C0B5-C3B1-41E9-B9BD-7E4B2A94C7F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2800FD26-D21A-43DB-A8A6-5F5A72A0083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9FA048CE-0370-4B4E-BD71-DB358B0EE78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2378D236-B013-4886-A844-880484190D0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7AEC574D-6B74-4377-A800-451D962073DA}"/>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3CD1B889-7BBB-417E-AC86-32FF230EA48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6EA3F8AD-7D35-4C2F-8104-06908A5BCBB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79A7F053-AAF4-48BB-97D3-41CE54B39DAD}"/>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4" name="直線コネクタ 293">
          <a:extLst>
            <a:ext uri="{FF2B5EF4-FFF2-40B4-BE49-F238E27FC236}">
              <a16:creationId xmlns:a16="http://schemas.microsoft.com/office/drawing/2014/main" id="{9BFED82A-42EA-466D-8895-A4028D9DDACD}"/>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B2556447-B773-4175-8A13-CA2265E77A62}"/>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90E58EAA-3BBA-4C44-9DB9-9706350EAB79}"/>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97" name="フローチャート: 判断 296">
          <a:extLst>
            <a:ext uri="{FF2B5EF4-FFF2-40B4-BE49-F238E27FC236}">
              <a16:creationId xmlns:a16="http://schemas.microsoft.com/office/drawing/2014/main" id="{F3B49459-C015-4ED6-A57A-47755802F31B}"/>
            </a:ext>
          </a:extLst>
        </xdr:cNvPr>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636</xdr:rowOff>
    </xdr:from>
    <xdr:to>
      <xdr:col>15</xdr:col>
      <xdr:colOff>101600</xdr:colOff>
      <xdr:row>82</xdr:row>
      <xdr:rowOff>102236</xdr:rowOff>
    </xdr:to>
    <xdr:sp macro="" textlink="">
      <xdr:nvSpPr>
        <xdr:cNvPr id="298" name="フローチャート: 判断 297">
          <a:extLst>
            <a:ext uri="{FF2B5EF4-FFF2-40B4-BE49-F238E27FC236}">
              <a16:creationId xmlns:a16="http://schemas.microsoft.com/office/drawing/2014/main" id="{B45D967C-E2C5-4E3F-9DAB-0645D30F5632}"/>
            </a:ext>
          </a:extLst>
        </xdr:cNvPr>
        <xdr:cNvSpPr/>
      </xdr:nvSpPr>
      <xdr:spPr>
        <a:xfrm>
          <a:off x="2857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158750</xdr:rowOff>
    </xdr:from>
    <xdr:to>
      <xdr:col>10</xdr:col>
      <xdr:colOff>165100</xdr:colOff>
      <xdr:row>83</xdr:row>
      <xdr:rowOff>88900</xdr:rowOff>
    </xdr:to>
    <xdr:sp macro="" textlink="">
      <xdr:nvSpPr>
        <xdr:cNvPr id="299" name="フローチャート: 判断 298">
          <a:extLst>
            <a:ext uri="{FF2B5EF4-FFF2-40B4-BE49-F238E27FC236}">
              <a16:creationId xmlns:a16="http://schemas.microsoft.com/office/drawing/2014/main" id="{78708189-72BF-4663-AF9E-4C26250346EF}"/>
            </a:ext>
          </a:extLst>
        </xdr:cNvPr>
        <xdr:cNvSpPr/>
      </xdr:nvSpPr>
      <xdr:spPr>
        <a:xfrm>
          <a:off x="1968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300" name="フローチャート: 判断 299">
          <a:extLst>
            <a:ext uri="{FF2B5EF4-FFF2-40B4-BE49-F238E27FC236}">
              <a16:creationId xmlns:a16="http://schemas.microsoft.com/office/drawing/2014/main" id="{4FF11651-83FA-41D0-A745-F93662ADEFEB}"/>
            </a:ext>
          </a:extLst>
        </xdr:cNvPr>
        <xdr:cNvSpPr/>
      </xdr:nvSpPr>
      <xdr:spPr>
        <a:xfrm>
          <a:off x="1079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F6AA1FC-4481-4E30-8323-EAB771CA7AF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6557155-EA8F-49D6-A0FD-CF3986C9966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C373AEC-93A8-4CDF-9D59-ADB622A00FB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311B84C-1DA8-4C70-94AE-00E8CB543A6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20C65DE-5366-49F8-A40C-D0EBD0168D9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23495</xdr:rowOff>
    </xdr:from>
    <xdr:to>
      <xdr:col>24</xdr:col>
      <xdr:colOff>114300</xdr:colOff>
      <xdr:row>81</xdr:row>
      <xdr:rowOff>125095</xdr:rowOff>
    </xdr:to>
    <xdr:sp macro="" textlink="">
      <xdr:nvSpPr>
        <xdr:cNvPr id="306" name="楕円 305">
          <a:extLst>
            <a:ext uri="{FF2B5EF4-FFF2-40B4-BE49-F238E27FC236}">
              <a16:creationId xmlns:a16="http://schemas.microsoft.com/office/drawing/2014/main" id="{86D06BB5-2116-420D-8726-FA21CC9E07E8}"/>
            </a:ext>
          </a:extLst>
        </xdr:cNvPr>
        <xdr:cNvSpPr/>
      </xdr:nvSpPr>
      <xdr:spPr>
        <a:xfrm>
          <a:off x="45847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46372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4BA64707-A9AB-4766-AC6A-DAED5BAB4FE6}"/>
            </a:ext>
          </a:extLst>
        </xdr:cNvPr>
        <xdr:cNvSpPr txBox="1"/>
      </xdr:nvSpPr>
      <xdr:spPr>
        <a:xfrm>
          <a:off x="4673600"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109220</xdr:rowOff>
    </xdr:from>
    <xdr:to>
      <xdr:col>20</xdr:col>
      <xdr:colOff>38100</xdr:colOff>
      <xdr:row>81</xdr:row>
      <xdr:rowOff>39370</xdr:rowOff>
    </xdr:to>
    <xdr:sp macro="" textlink="">
      <xdr:nvSpPr>
        <xdr:cNvPr id="308" name="楕円 307">
          <a:extLst>
            <a:ext uri="{FF2B5EF4-FFF2-40B4-BE49-F238E27FC236}">
              <a16:creationId xmlns:a16="http://schemas.microsoft.com/office/drawing/2014/main" id="{F0F0B07F-1F11-4A74-ADB2-71AF8866F340}"/>
            </a:ext>
          </a:extLst>
        </xdr:cNvPr>
        <xdr:cNvSpPr/>
      </xdr:nvSpPr>
      <xdr:spPr>
        <a:xfrm>
          <a:off x="3746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160020</xdr:rowOff>
    </xdr:from>
    <xdr:to>
      <xdr:col>24</xdr:col>
      <xdr:colOff>63500</xdr:colOff>
      <xdr:row>81</xdr:row>
      <xdr:rowOff>74295</xdr:rowOff>
    </xdr:to>
    <xdr:cxnSp macro="">
      <xdr:nvCxnSpPr>
        <xdr:cNvPr id="309" name="直線コネクタ 308">
          <a:extLst>
            <a:ext uri="{FF2B5EF4-FFF2-40B4-BE49-F238E27FC236}">
              <a16:creationId xmlns:a16="http://schemas.microsoft.com/office/drawing/2014/main" id="{9449AA7B-BE6F-4E34-9F10-0FEBFA3CFCC7}"/>
            </a:ext>
          </a:extLst>
        </xdr:cNvPr>
        <xdr:cNvCxnSpPr/>
      </xdr:nvCxnSpPr>
      <xdr:spPr>
        <a:xfrm>
          <a:off x="3797300" y="1387602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25400</xdr:rowOff>
    </xdr:from>
    <xdr:to>
      <xdr:col>15</xdr:col>
      <xdr:colOff>101600</xdr:colOff>
      <xdr:row>80</xdr:row>
      <xdr:rowOff>127000</xdr:rowOff>
    </xdr:to>
    <xdr:sp macro="" textlink="">
      <xdr:nvSpPr>
        <xdr:cNvPr id="310" name="楕円 309">
          <a:extLst>
            <a:ext uri="{FF2B5EF4-FFF2-40B4-BE49-F238E27FC236}">
              <a16:creationId xmlns:a16="http://schemas.microsoft.com/office/drawing/2014/main" id="{8F09BE4B-466A-497F-94AE-446C0193A6F4}"/>
            </a:ext>
          </a:extLst>
        </xdr:cNvPr>
        <xdr:cNvSpPr/>
      </xdr:nvSpPr>
      <xdr:spPr>
        <a:xfrm>
          <a:off x="2857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76200</xdr:rowOff>
    </xdr:from>
    <xdr:to>
      <xdr:col>19</xdr:col>
      <xdr:colOff>177800</xdr:colOff>
      <xdr:row>80</xdr:row>
      <xdr:rowOff>160020</xdr:rowOff>
    </xdr:to>
    <xdr:cxnSp macro="">
      <xdr:nvCxnSpPr>
        <xdr:cNvPr id="311" name="直線コネクタ 310">
          <a:extLst>
            <a:ext uri="{FF2B5EF4-FFF2-40B4-BE49-F238E27FC236}">
              <a16:creationId xmlns:a16="http://schemas.microsoft.com/office/drawing/2014/main" id="{1CDC4651-3251-4F44-9CFE-3CA1D99991F2}"/>
            </a:ext>
          </a:extLst>
        </xdr:cNvPr>
        <xdr:cNvCxnSpPr/>
      </xdr:nvCxnSpPr>
      <xdr:spPr>
        <a:xfrm>
          <a:off x="2908300" y="13792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80645</xdr:rowOff>
    </xdr:from>
    <xdr:to>
      <xdr:col>10</xdr:col>
      <xdr:colOff>165100</xdr:colOff>
      <xdr:row>80</xdr:row>
      <xdr:rowOff>10795</xdr:rowOff>
    </xdr:to>
    <xdr:sp macro="" textlink="">
      <xdr:nvSpPr>
        <xdr:cNvPr id="312" name="楕円 311">
          <a:extLst>
            <a:ext uri="{FF2B5EF4-FFF2-40B4-BE49-F238E27FC236}">
              <a16:creationId xmlns:a16="http://schemas.microsoft.com/office/drawing/2014/main" id="{139DB8F5-D97C-4D9B-90F2-ADA466AB7EC6}"/>
            </a:ext>
          </a:extLst>
        </xdr:cNvPr>
        <xdr:cNvSpPr/>
      </xdr:nvSpPr>
      <xdr:spPr>
        <a:xfrm>
          <a:off x="1968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131445</xdr:rowOff>
    </xdr:from>
    <xdr:to>
      <xdr:col>15</xdr:col>
      <xdr:colOff>50800</xdr:colOff>
      <xdr:row>80</xdr:row>
      <xdr:rowOff>76200</xdr:rowOff>
    </xdr:to>
    <xdr:cxnSp macro="">
      <xdr:nvCxnSpPr>
        <xdr:cNvPr id="313" name="直線コネクタ 312">
          <a:extLst>
            <a:ext uri="{FF2B5EF4-FFF2-40B4-BE49-F238E27FC236}">
              <a16:creationId xmlns:a16="http://schemas.microsoft.com/office/drawing/2014/main" id="{D157BC4F-17DC-47FA-8FE1-0F033A2CDE6B}"/>
            </a:ext>
          </a:extLst>
        </xdr:cNvPr>
        <xdr:cNvCxnSpPr/>
      </xdr:nvCxnSpPr>
      <xdr:spPr>
        <a:xfrm>
          <a:off x="2019300" y="1367599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158750</xdr:rowOff>
    </xdr:from>
    <xdr:to>
      <xdr:col>6</xdr:col>
      <xdr:colOff>38100</xdr:colOff>
      <xdr:row>79</xdr:row>
      <xdr:rowOff>88900</xdr:rowOff>
    </xdr:to>
    <xdr:sp macro="" textlink="">
      <xdr:nvSpPr>
        <xdr:cNvPr id="314" name="楕円 313">
          <a:extLst>
            <a:ext uri="{FF2B5EF4-FFF2-40B4-BE49-F238E27FC236}">
              <a16:creationId xmlns:a16="http://schemas.microsoft.com/office/drawing/2014/main" id="{FF3A20D5-A51C-419E-B730-2433246A573E}"/>
            </a:ext>
          </a:extLst>
        </xdr:cNvPr>
        <xdr:cNvSpPr/>
      </xdr:nvSpPr>
      <xdr:spPr>
        <a:xfrm>
          <a:off x="1079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38100</xdr:rowOff>
    </xdr:from>
    <xdr:to>
      <xdr:col>10</xdr:col>
      <xdr:colOff>114300</xdr:colOff>
      <xdr:row>79</xdr:row>
      <xdr:rowOff>131445</xdr:rowOff>
    </xdr:to>
    <xdr:cxnSp macro="">
      <xdr:nvCxnSpPr>
        <xdr:cNvPr id="315" name="直線コネクタ 314">
          <a:extLst>
            <a:ext uri="{FF2B5EF4-FFF2-40B4-BE49-F238E27FC236}">
              <a16:creationId xmlns:a16="http://schemas.microsoft.com/office/drawing/2014/main" id="{72E707E5-A0FB-4868-9BF0-AC14D98E2D41}"/>
            </a:ext>
          </a:extLst>
        </xdr:cNvPr>
        <xdr:cNvCxnSpPr/>
      </xdr:nvCxnSpPr>
      <xdr:spPr>
        <a:xfrm>
          <a:off x="1130300" y="135826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80027</xdr:rowOff>
    </xdr:from>
    <xdr:ext cx="405111" cy="259045"/>
    <xdr:sp macro="" textlink="">
      <xdr:nvSpPr>
        <xdr:cNvPr id="316" name="n_1aveValue【公営住宅】&#10;有形固定資産減価償却率">
          <a:extLst>
            <a:ext uri="{FF2B5EF4-FFF2-40B4-BE49-F238E27FC236}">
              <a16:creationId xmlns:a16="http://schemas.microsoft.com/office/drawing/2014/main" id="{B835A06B-D958-442B-8CCC-5C8A103F7919}"/>
            </a:ext>
          </a:extLst>
        </xdr:cNvPr>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93363</xdr:rowOff>
    </xdr:from>
    <xdr:ext cx="405111" cy="259045"/>
    <xdr:sp macro="" textlink="">
      <xdr:nvSpPr>
        <xdr:cNvPr id="317" name="n_2aveValue【公営住宅】&#10;有形固定資産減価償却率">
          <a:extLst>
            <a:ext uri="{FF2B5EF4-FFF2-40B4-BE49-F238E27FC236}">
              <a16:creationId xmlns:a16="http://schemas.microsoft.com/office/drawing/2014/main" id="{2CE82951-6C06-4B92-A121-F6E823E26474}"/>
            </a:ext>
          </a:extLst>
        </xdr:cNvPr>
        <xdr:cNvSpPr txBox="1"/>
      </xdr:nvSpPr>
      <xdr:spPr>
        <a:xfrm>
          <a:off x="2705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18" name="n_3aveValue【公営住宅】&#10;有形固定資産減価償却率">
          <a:extLst>
            <a:ext uri="{FF2B5EF4-FFF2-40B4-BE49-F238E27FC236}">
              <a16:creationId xmlns:a16="http://schemas.microsoft.com/office/drawing/2014/main" id="{BB135E54-3A43-4A1A-A2B4-FAF4179099D2}"/>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41927</xdr:rowOff>
    </xdr:from>
    <xdr:ext cx="405111" cy="259045"/>
    <xdr:sp macro="" textlink="">
      <xdr:nvSpPr>
        <xdr:cNvPr id="319" name="n_4aveValue【公営住宅】&#10;有形固定資産減価償却率">
          <a:extLst>
            <a:ext uri="{FF2B5EF4-FFF2-40B4-BE49-F238E27FC236}">
              <a16:creationId xmlns:a16="http://schemas.microsoft.com/office/drawing/2014/main" id="{593D0D47-6234-429F-9FAB-3730E028E860}"/>
            </a:ext>
          </a:extLst>
        </xdr:cNvPr>
        <xdr:cNvSpPr txBox="1"/>
      </xdr:nvSpPr>
      <xdr:spPr>
        <a:xfrm>
          <a:off x="927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55897</xdr:rowOff>
    </xdr:from>
    <xdr:ext cx="405111" cy="259045"/>
    <xdr:sp macro="" textlink="">
      <xdr:nvSpPr>
        <xdr:cNvPr id="320" name="n_1mainValue【公営住宅】&#10;有形固定資産減価償却率">
          <a:extLst>
            <a:ext uri="{FF2B5EF4-FFF2-40B4-BE49-F238E27FC236}">
              <a16:creationId xmlns:a16="http://schemas.microsoft.com/office/drawing/2014/main" id="{79EB25D4-094B-4D22-9725-A0F2A8324627}"/>
            </a:ext>
          </a:extLst>
        </xdr:cNvPr>
        <xdr:cNvSpPr txBox="1"/>
      </xdr:nvSpPr>
      <xdr:spPr>
        <a:xfrm>
          <a:off x="35820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143527</xdr:rowOff>
    </xdr:from>
    <xdr:ext cx="405111" cy="259045"/>
    <xdr:sp macro="" textlink="">
      <xdr:nvSpPr>
        <xdr:cNvPr id="321" name="n_2mainValue【公営住宅】&#10;有形固定資産減価償却率">
          <a:extLst>
            <a:ext uri="{FF2B5EF4-FFF2-40B4-BE49-F238E27FC236}">
              <a16:creationId xmlns:a16="http://schemas.microsoft.com/office/drawing/2014/main" id="{76D526FE-892D-4DC0-9091-21B467F60E4B}"/>
            </a:ext>
          </a:extLst>
        </xdr:cNvPr>
        <xdr:cNvSpPr txBox="1"/>
      </xdr:nvSpPr>
      <xdr:spPr>
        <a:xfrm>
          <a:off x="2705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27322</xdr:rowOff>
    </xdr:from>
    <xdr:ext cx="405111" cy="259045"/>
    <xdr:sp macro="" textlink="">
      <xdr:nvSpPr>
        <xdr:cNvPr id="322" name="n_3mainValue【公営住宅】&#10;有形固定資産減価償却率">
          <a:extLst>
            <a:ext uri="{FF2B5EF4-FFF2-40B4-BE49-F238E27FC236}">
              <a16:creationId xmlns:a16="http://schemas.microsoft.com/office/drawing/2014/main" id="{C1EB4882-6437-413A-BBDF-502C14B355B9}"/>
            </a:ext>
          </a:extLst>
        </xdr:cNvPr>
        <xdr:cNvSpPr txBox="1"/>
      </xdr:nvSpPr>
      <xdr:spPr>
        <a:xfrm>
          <a:off x="18167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105427</xdr:rowOff>
    </xdr:from>
    <xdr:ext cx="405111" cy="259045"/>
    <xdr:sp macro="" textlink="">
      <xdr:nvSpPr>
        <xdr:cNvPr id="323" name="n_4mainValue【公営住宅】&#10;有形固定資産減価償却率">
          <a:extLst>
            <a:ext uri="{FF2B5EF4-FFF2-40B4-BE49-F238E27FC236}">
              <a16:creationId xmlns:a16="http://schemas.microsoft.com/office/drawing/2014/main" id="{61B463B0-6723-4504-9EBD-F2DC3BAAA027}"/>
            </a:ext>
          </a:extLst>
        </xdr:cNvPr>
        <xdr:cNvSpPr txBox="1"/>
      </xdr:nvSpPr>
      <xdr:spPr>
        <a:xfrm>
          <a:off x="927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2ADBCC5A-5222-426B-B40A-7D518F01589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59D69736-B3F7-46F5-9A2B-8BE833F1EA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38041017-57D2-45BB-BAA3-E3CB1C82D9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DE030A3B-3F96-4C25-8A6F-06D54E65914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6D7A2BD7-C475-4066-B5D4-E1012CCD607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40E215BE-6284-49FE-BA87-C6142F24B1C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7C7F7174-2232-4715-9674-10DC0E6DEEA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FA7B195-24EA-4469-9A9A-0812E43C0F8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21BD09D7-EB63-40A6-BA4A-20294C60DAC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62E8430-CA5C-44D8-9130-3630735437C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6F854CBE-D571-4ADD-98BD-61EB1BE153E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A26C2EAC-8606-4BA2-9F6A-5046DA10A64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55D011E0-5691-4F70-BD55-2D7288EC8C5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730FBDCE-1742-42D2-ABC1-3183D925880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91344FBC-2DB9-461F-9EF0-85500C328AB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6BFC6440-51B5-4C73-9BEC-E68B1E7E8A1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998ECA12-9124-47D4-8D3C-D6755B4A9B7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1F440237-2F29-41DF-AEBE-C1B726D8313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5FAA201D-24BB-43BF-89BC-689608B1DB2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E6679908-094B-4572-BBFC-249D2F77937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7EC1AB87-AA0D-4E70-A9A9-E32D0DBDFA5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321B8C60-4484-4FF3-96A2-C363FED9EFE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3423D21-15E2-4AED-844D-C8AF14720F4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ABF11E15-F9E6-48CF-A964-150B855BA10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8992C274-75E6-4525-B0ED-F4A31D7E701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57367</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146604D5-D5A3-488F-B896-3328921E0F85}"/>
            </a:ext>
          </a:extLst>
        </xdr:cNvPr>
        <xdr:cNvCxnSpPr/>
      </xdr:nvCxnSpPr>
      <xdr:spPr>
        <a:xfrm flipV="1">
          <a:off x="10476865" y="13430467"/>
          <a:ext cx="0" cy="14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1379F137-D317-4ED6-A470-6429E4FAEEB6}"/>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A830B211-04BA-4673-B67C-EE9F2B08DEF1}"/>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4044</xdr:rowOff>
    </xdr:from>
    <xdr:ext cx="469744" cy="259045"/>
    <xdr:sp macro="" textlink="">
      <xdr:nvSpPr>
        <xdr:cNvPr id="352" name="【公営住宅】&#10;一人当たり面積最大値テキスト">
          <a:extLst>
            <a:ext uri="{FF2B5EF4-FFF2-40B4-BE49-F238E27FC236}">
              <a16:creationId xmlns:a16="http://schemas.microsoft.com/office/drawing/2014/main" id="{60DEE840-8F4C-4D93-8F79-C7A14B654BDA}"/>
            </a:ext>
          </a:extLst>
        </xdr:cNvPr>
        <xdr:cNvSpPr txBox="1"/>
      </xdr:nvSpPr>
      <xdr:spPr>
        <a:xfrm>
          <a:off x="10515600" y="13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57367</xdr:rowOff>
    </xdr:from>
    <xdr:to>
      <xdr:col>55</xdr:col>
      <xdr:colOff>88900</xdr:colOff>
      <xdr:row>78</xdr:row>
      <xdr:rowOff>57367</xdr:rowOff>
    </xdr:to>
    <xdr:cxnSp macro="">
      <xdr:nvCxnSpPr>
        <xdr:cNvPr id="353" name="直線コネクタ 352">
          <a:extLst>
            <a:ext uri="{FF2B5EF4-FFF2-40B4-BE49-F238E27FC236}">
              <a16:creationId xmlns:a16="http://schemas.microsoft.com/office/drawing/2014/main" id="{34D10B01-25F9-4B17-B1E1-F6288F691E09}"/>
            </a:ext>
          </a:extLst>
        </xdr:cNvPr>
        <xdr:cNvCxnSpPr/>
      </xdr:nvCxnSpPr>
      <xdr:spPr>
        <a:xfrm>
          <a:off x="10388600" y="1343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78757</xdr:rowOff>
    </xdr:from>
    <xdr:ext cx="469744" cy="259045"/>
    <xdr:sp macro="" textlink="">
      <xdr:nvSpPr>
        <xdr:cNvPr id="354" name="【公営住宅】&#10;一人当たり面積平均値テキスト">
          <a:extLst>
            <a:ext uri="{FF2B5EF4-FFF2-40B4-BE49-F238E27FC236}">
              <a16:creationId xmlns:a16="http://schemas.microsoft.com/office/drawing/2014/main" id="{989FB2B7-4AD5-4BEC-8541-A895D5B4FB11}"/>
            </a:ext>
          </a:extLst>
        </xdr:cNvPr>
        <xdr:cNvSpPr txBox="1"/>
      </xdr:nvSpPr>
      <xdr:spPr>
        <a:xfrm>
          <a:off x="10515600" y="14480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355" name="フローチャート: 判断 354">
          <a:extLst>
            <a:ext uri="{FF2B5EF4-FFF2-40B4-BE49-F238E27FC236}">
              <a16:creationId xmlns:a16="http://schemas.microsoft.com/office/drawing/2014/main" id="{ADC6935F-60B3-4A54-A3F3-A239582150A5}"/>
            </a:ext>
          </a:extLst>
        </xdr:cNvPr>
        <xdr:cNvSpPr/>
      </xdr:nvSpPr>
      <xdr:spPr>
        <a:xfrm>
          <a:off x="104267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65677</xdr:rowOff>
    </xdr:from>
    <xdr:to>
      <xdr:col>50</xdr:col>
      <xdr:colOff>165100</xdr:colOff>
      <xdr:row>85</xdr:row>
      <xdr:rowOff>167277</xdr:rowOff>
    </xdr:to>
    <xdr:sp macro="" textlink="">
      <xdr:nvSpPr>
        <xdr:cNvPr id="356" name="フローチャート: 判断 355">
          <a:extLst>
            <a:ext uri="{FF2B5EF4-FFF2-40B4-BE49-F238E27FC236}">
              <a16:creationId xmlns:a16="http://schemas.microsoft.com/office/drawing/2014/main" id="{F1AEF0AD-EBE5-4AE8-BB1A-9B32FA58F427}"/>
            </a:ext>
          </a:extLst>
        </xdr:cNvPr>
        <xdr:cNvSpPr/>
      </xdr:nvSpPr>
      <xdr:spPr>
        <a:xfrm>
          <a:off x="9588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58820</xdr:rowOff>
    </xdr:from>
    <xdr:to>
      <xdr:col>46</xdr:col>
      <xdr:colOff>38100</xdr:colOff>
      <xdr:row>85</xdr:row>
      <xdr:rowOff>160420</xdr:rowOff>
    </xdr:to>
    <xdr:sp macro="" textlink="">
      <xdr:nvSpPr>
        <xdr:cNvPr id="357" name="フローチャート: 判断 356">
          <a:extLst>
            <a:ext uri="{FF2B5EF4-FFF2-40B4-BE49-F238E27FC236}">
              <a16:creationId xmlns:a16="http://schemas.microsoft.com/office/drawing/2014/main" id="{07C930C7-7C27-4532-9BEA-33A27FBC88C1}"/>
            </a:ext>
          </a:extLst>
        </xdr:cNvPr>
        <xdr:cNvSpPr/>
      </xdr:nvSpPr>
      <xdr:spPr>
        <a:xfrm>
          <a:off x="8699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35306</xdr:rowOff>
    </xdr:from>
    <xdr:to>
      <xdr:col>41</xdr:col>
      <xdr:colOff>101600</xdr:colOff>
      <xdr:row>85</xdr:row>
      <xdr:rowOff>136906</xdr:rowOff>
    </xdr:to>
    <xdr:sp macro="" textlink="">
      <xdr:nvSpPr>
        <xdr:cNvPr id="358" name="フローチャート: 判断 357">
          <a:extLst>
            <a:ext uri="{FF2B5EF4-FFF2-40B4-BE49-F238E27FC236}">
              <a16:creationId xmlns:a16="http://schemas.microsoft.com/office/drawing/2014/main" id="{E253EBAF-B398-4823-B393-01DBE3CAE1FF}"/>
            </a:ext>
          </a:extLst>
        </xdr:cNvPr>
        <xdr:cNvSpPr/>
      </xdr:nvSpPr>
      <xdr:spPr>
        <a:xfrm>
          <a:off x="7810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27468</xdr:rowOff>
    </xdr:from>
    <xdr:to>
      <xdr:col>36</xdr:col>
      <xdr:colOff>165100</xdr:colOff>
      <xdr:row>85</xdr:row>
      <xdr:rowOff>129068</xdr:rowOff>
    </xdr:to>
    <xdr:sp macro="" textlink="">
      <xdr:nvSpPr>
        <xdr:cNvPr id="359" name="フローチャート: 判断 358">
          <a:extLst>
            <a:ext uri="{FF2B5EF4-FFF2-40B4-BE49-F238E27FC236}">
              <a16:creationId xmlns:a16="http://schemas.microsoft.com/office/drawing/2014/main" id="{2583EA0A-F3F6-4D87-8DC5-1792395925B4}"/>
            </a:ext>
          </a:extLst>
        </xdr:cNvPr>
        <xdr:cNvSpPr/>
      </xdr:nvSpPr>
      <xdr:spPr>
        <a:xfrm>
          <a:off x="6921500" y="146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7FB64C2-E0AF-43C3-92AB-1AFF252F009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1C6FA29-B2F2-424C-B983-585074F7B04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9572355-1F13-4083-89B1-84DB7770E60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6D05C5C-E303-412C-A816-01EB6582261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BBA35CAD-B3D4-4C2F-A7E2-41FFCF3392E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99313</xdr:rowOff>
    </xdr:from>
    <xdr:to>
      <xdr:col>55</xdr:col>
      <xdr:colOff>50800</xdr:colOff>
      <xdr:row>86</xdr:row>
      <xdr:rowOff>29463</xdr:rowOff>
    </xdr:to>
    <xdr:sp macro="" textlink="">
      <xdr:nvSpPr>
        <xdr:cNvPr id="365" name="楕円 364">
          <a:extLst>
            <a:ext uri="{FF2B5EF4-FFF2-40B4-BE49-F238E27FC236}">
              <a16:creationId xmlns:a16="http://schemas.microsoft.com/office/drawing/2014/main" id="{BD80DCB8-47F6-4552-9287-310E40DB2CC2}"/>
            </a:ext>
          </a:extLst>
        </xdr:cNvPr>
        <xdr:cNvSpPr/>
      </xdr:nvSpPr>
      <xdr:spPr>
        <a:xfrm>
          <a:off x="10426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77740</xdr:rowOff>
    </xdr:from>
    <xdr:ext cx="469744" cy="259045"/>
    <xdr:sp macro="" textlink="">
      <xdr:nvSpPr>
        <xdr:cNvPr id="366" name="【公営住宅】&#10;一人当たり面積該当値テキスト">
          <a:extLst>
            <a:ext uri="{FF2B5EF4-FFF2-40B4-BE49-F238E27FC236}">
              <a16:creationId xmlns:a16="http://schemas.microsoft.com/office/drawing/2014/main" id="{E696DC0C-4BE2-49A6-9717-890A90B715EE}"/>
            </a:ext>
          </a:extLst>
        </xdr:cNvPr>
        <xdr:cNvSpPr txBox="1"/>
      </xdr:nvSpPr>
      <xdr:spPr>
        <a:xfrm>
          <a:off x="10515600"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102580</xdr:rowOff>
    </xdr:from>
    <xdr:to>
      <xdr:col>50</xdr:col>
      <xdr:colOff>165100</xdr:colOff>
      <xdr:row>86</xdr:row>
      <xdr:rowOff>32730</xdr:rowOff>
    </xdr:to>
    <xdr:sp macro="" textlink="">
      <xdr:nvSpPr>
        <xdr:cNvPr id="367" name="楕円 366">
          <a:extLst>
            <a:ext uri="{FF2B5EF4-FFF2-40B4-BE49-F238E27FC236}">
              <a16:creationId xmlns:a16="http://schemas.microsoft.com/office/drawing/2014/main" id="{200ABDDD-02E6-4B35-BE26-F42BFB9762FA}"/>
            </a:ext>
          </a:extLst>
        </xdr:cNvPr>
        <xdr:cNvSpPr/>
      </xdr:nvSpPr>
      <xdr:spPr>
        <a:xfrm>
          <a:off x="9588500" y="146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150113</xdr:rowOff>
    </xdr:from>
    <xdr:to>
      <xdr:col>55</xdr:col>
      <xdr:colOff>0</xdr:colOff>
      <xdr:row>85</xdr:row>
      <xdr:rowOff>153380</xdr:rowOff>
    </xdr:to>
    <xdr:cxnSp macro="">
      <xdr:nvCxnSpPr>
        <xdr:cNvPr id="368" name="直線コネクタ 367">
          <a:extLst>
            <a:ext uri="{FF2B5EF4-FFF2-40B4-BE49-F238E27FC236}">
              <a16:creationId xmlns:a16="http://schemas.microsoft.com/office/drawing/2014/main" id="{E806E3EB-51AD-4A82-A16C-E8C5CF6D8749}"/>
            </a:ext>
          </a:extLst>
        </xdr:cNvPr>
        <xdr:cNvCxnSpPr/>
      </xdr:nvCxnSpPr>
      <xdr:spPr>
        <a:xfrm flipV="1">
          <a:off x="9639300" y="14723363"/>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105192</xdr:rowOff>
    </xdr:from>
    <xdr:to>
      <xdr:col>46</xdr:col>
      <xdr:colOff>38100</xdr:colOff>
      <xdr:row>86</xdr:row>
      <xdr:rowOff>35342</xdr:rowOff>
    </xdr:to>
    <xdr:sp macro="" textlink="">
      <xdr:nvSpPr>
        <xdr:cNvPr id="369" name="楕円 368">
          <a:extLst>
            <a:ext uri="{FF2B5EF4-FFF2-40B4-BE49-F238E27FC236}">
              <a16:creationId xmlns:a16="http://schemas.microsoft.com/office/drawing/2014/main" id="{385B84F4-A43F-48F8-A629-5E8B1128A0EF}"/>
            </a:ext>
          </a:extLst>
        </xdr:cNvPr>
        <xdr:cNvSpPr/>
      </xdr:nvSpPr>
      <xdr:spPr>
        <a:xfrm>
          <a:off x="8699500" y="1467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153380</xdr:rowOff>
    </xdr:from>
    <xdr:to>
      <xdr:col>50</xdr:col>
      <xdr:colOff>114300</xdr:colOff>
      <xdr:row>85</xdr:row>
      <xdr:rowOff>155992</xdr:rowOff>
    </xdr:to>
    <xdr:cxnSp macro="">
      <xdr:nvCxnSpPr>
        <xdr:cNvPr id="370" name="直線コネクタ 369">
          <a:extLst>
            <a:ext uri="{FF2B5EF4-FFF2-40B4-BE49-F238E27FC236}">
              <a16:creationId xmlns:a16="http://schemas.microsoft.com/office/drawing/2014/main" id="{872CD794-CBED-499B-8109-D70EB5D38440}"/>
            </a:ext>
          </a:extLst>
        </xdr:cNvPr>
        <xdr:cNvCxnSpPr/>
      </xdr:nvCxnSpPr>
      <xdr:spPr>
        <a:xfrm flipV="1">
          <a:off x="8750300" y="14726630"/>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107479</xdr:rowOff>
    </xdr:from>
    <xdr:to>
      <xdr:col>41</xdr:col>
      <xdr:colOff>101600</xdr:colOff>
      <xdr:row>86</xdr:row>
      <xdr:rowOff>37629</xdr:rowOff>
    </xdr:to>
    <xdr:sp macro="" textlink="">
      <xdr:nvSpPr>
        <xdr:cNvPr id="371" name="楕円 370">
          <a:extLst>
            <a:ext uri="{FF2B5EF4-FFF2-40B4-BE49-F238E27FC236}">
              <a16:creationId xmlns:a16="http://schemas.microsoft.com/office/drawing/2014/main" id="{A36E23AC-85E9-4F84-B37F-1905B79E9857}"/>
            </a:ext>
          </a:extLst>
        </xdr:cNvPr>
        <xdr:cNvSpPr/>
      </xdr:nvSpPr>
      <xdr:spPr>
        <a:xfrm>
          <a:off x="7810500" y="1468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155992</xdr:rowOff>
    </xdr:from>
    <xdr:to>
      <xdr:col>45</xdr:col>
      <xdr:colOff>177800</xdr:colOff>
      <xdr:row>85</xdr:row>
      <xdr:rowOff>158279</xdr:rowOff>
    </xdr:to>
    <xdr:cxnSp macro="">
      <xdr:nvCxnSpPr>
        <xdr:cNvPr id="372" name="直線コネクタ 371">
          <a:extLst>
            <a:ext uri="{FF2B5EF4-FFF2-40B4-BE49-F238E27FC236}">
              <a16:creationId xmlns:a16="http://schemas.microsoft.com/office/drawing/2014/main" id="{D85F4AB6-A338-4AC2-9D0D-AC6423627D99}"/>
            </a:ext>
          </a:extLst>
        </xdr:cNvPr>
        <xdr:cNvCxnSpPr/>
      </xdr:nvCxnSpPr>
      <xdr:spPr>
        <a:xfrm flipV="1">
          <a:off x="7861300" y="1472924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105519</xdr:rowOff>
    </xdr:from>
    <xdr:to>
      <xdr:col>36</xdr:col>
      <xdr:colOff>165100</xdr:colOff>
      <xdr:row>86</xdr:row>
      <xdr:rowOff>35669</xdr:rowOff>
    </xdr:to>
    <xdr:sp macro="" textlink="">
      <xdr:nvSpPr>
        <xdr:cNvPr id="373" name="楕円 372">
          <a:extLst>
            <a:ext uri="{FF2B5EF4-FFF2-40B4-BE49-F238E27FC236}">
              <a16:creationId xmlns:a16="http://schemas.microsoft.com/office/drawing/2014/main" id="{6F0E880C-2FFD-403C-A36C-313B58DCF4AF}"/>
            </a:ext>
          </a:extLst>
        </xdr:cNvPr>
        <xdr:cNvSpPr/>
      </xdr:nvSpPr>
      <xdr:spPr>
        <a:xfrm>
          <a:off x="6921500" y="1467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156319</xdr:rowOff>
    </xdr:from>
    <xdr:to>
      <xdr:col>41</xdr:col>
      <xdr:colOff>50800</xdr:colOff>
      <xdr:row>85</xdr:row>
      <xdr:rowOff>158279</xdr:rowOff>
    </xdr:to>
    <xdr:cxnSp macro="">
      <xdr:nvCxnSpPr>
        <xdr:cNvPr id="374" name="直線コネクタ 373">
          <a:extLst>
            <a:ext uri="{FF2B5EF4-FFF2-40B4-BE49-F238E27FC236}">
              <a16:creationId xmlns:a16="http://schemas.microsoft.com/office/drawing/2014/main" id="{EC58894D-523B-4F4F-8B26-2690FB26A1BB}"/>
            </a:ext>
          </a:extLst>
        </xdr:cNvPr>
        <xdr:cNvCxnSpPr/>
      </xdr:nvCxnSpPr>
      <xdr:spPr>
        <a:xfrm>
          <a:off x="6972300" y="14729569"/>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12354</xdr:rowOff>
    </xdr:from>
    <xdr:ext cx="469744" cy="259045"/>
    <xdr:sp macro="" textlink="">
      <xdr:nvSpPr>
        <xdr:cNvPr id="375" name="n_1aveValue【公営住宅】&#10;一人当たり面積">
          <a:extLst>
            <a:ext uri="{FF2B5EF4-FFF2-40B4-BE49-F238E27FC236}">
              <a16:creationId xmlns:a16="http://schemas.microsoft.com/office/drawing/2014/main" id="{F802C1FF-EE34-491C-A3D3-935493ABCEF2}"/>
            </a:ext>
          </a:extLst>
        </xdr:cNvPr>
        <xdr:cNvSpPr txBox="1"/>
      </xdr:nvSpPr>
      <xdr:spPr>
        <a:xfrm>
          <a:off x="93917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5497</xdr:rowOff>
    </xdr:from>
    <xdr:ext cx="469744" cy="259045"/>
    <xdr:sp macro="" textlink="">
      <xdr:nvSpPr>
        <xdr:cNvPr id="376" name="n_2aveValue【公営住宅】&#10;一人当たり面積">
          <a:extLst>
            <a:ext uri="{FF2B5EF4-FFF2-40B4-BE49-F238E27FC236}">
              <a16:creationId xmlns:a16="http://schemas.microsoft.com/office/drawing/2014/main" id="{C24C8DA5-BFAD-4EBF-916D-8F19093A2FD1}"/>
            </a:ext>
          </a:extLst>
        </xdr:cNvPr>
        <xdr:cNvSpPr txBox="1"/>
      </xdr:nvSpPr>
      <xdr:spPr>
        <a:xfrm>
          <a:off x="8515427" y="144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153433</xdr:rowOff>
    </xdr:from>
    <xdr:ext cx="469744" cy="259045"/>
    <xdr:sp macro="" textlink="">
      <xdr:nvSpPr>
        <xdr:cNvPr id="377" name="n_3aveValue【公営住宅】&#10;一人当たり面積">
          <a:extLst>
            <a:ext uri="{FF2B5EF4-FFF2-40B4-BE49-F238E27FC236}">
              <a16:creationId xmlns:a16="http://schemas.microsoft.com/office/drawing/2014/main" id="{1AC1DC3B-BA57-4C4F-BD00-3989EA2E7494}"/>
            </a:ext>
          </a:extLst>
        </xdr:cNvPr>
        <xdr:cNvSpPr txBox="1"/>
      </xdr:nvSpPr>
      <xdr:spPr>
        <a:xfrm>
          <a:off x="7626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145595</xdr:rowOff>
    </xdr:from>
    <xdr:ext cx="469744" cy="259045"/>
    <xdr:sp macro="" textlink="">
      <xdr:nvSpPr>
        <xdr:cNvPr id="378" name="n_4aveValue【公営住宅】&#10;一人当たり面積">
          <a:extLst>
            <a:ext uri="{FF2B5EF4-FFF2-40B4-BE49-F238E27FC236}">
              <a16:creationId xmlns:a16="http://schemas.microsoft.com/office/drawing/2014/main" id="{27D773D3-180F-47F6-B103-AACCA42C072C}"/>
            </a:ext>
          </a:extLst>
        </xdr:cNvPr>
        <xdr:cNvSpPr txBox="1"/>
      </xdr:nvSpPr>
      <xdr:spPr>
        <a:xfrm>
          <a:off x="6737427" y="143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23857</xdr:rowOff>
    </xdr:from>
    <xdr:ext cx="469744" cy="259045"/>
    <xdr:sp macro="" textlink="">
      <xdr:nvSpPr>
        <xdr:cNvPr id="379" name="n_1mainValue【公営住宅】&#10;一人当たり面積">
          <a:extLst>
            <a:ext uri="{FF2B5EF4-FFF2-40B4-BE49-F238E27FC236}">
              <a16:creationId xmlns:a16="http://schemas.microsoft.com/office/drawing/2014/main" id="{B4CC5994-546A-4A8A-A568-00DAE2CFB8BD}"/>
            </a:ext>
          </a:extLst>
        </xdr:cNvPr>
        <xdr:cNvSpPr txBox="1"/>
      </xdr:nvSpPr>
      <xdr:spPr>
        <a:xfrm>
          <a:off x="9391727" y="1476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26469</xdr:rowOff>
    </xdr:from>
    <xdr:ext cx="469744" cy="259045"/>
    <xdr:sp macro="" textlink="">
      <xdr:nvSpPr>
        <xdr:cNvPr id="380" name="n_2mainValue【公営住宅】&#10;一人当たり面積">
          <a:extLst>
            <a:ext uri="{FF2B5EF4-FFF2-40B4-BE49-F238E27FC236}">
              <a16:creationId xmlns:a16="http://schemas.microsoft.com/office/drawing/2014/main" id="{21239D7E-FEA2-4333-9B41-7E073FBD1B5E}"/>
            </a:ext>
          </a:extLst>
        </xdr:cNvPr>
        <xdr:cNvSpPr txBox="1"/>
      </xdr:nvSpPr>
      <xdr:spPr>
        <a:xfrm>
          <a:off x="8515427" y="1477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28756</xdr:rowOff>
    </xdr:from>
    <xdr:ext cx="469744" cy="259045"/>
    <xdr:sp macro="" textlink="">
      <xdr:nvSpPr>
        <xdr:cNvPr id="381" name="n_3mainValue【公営住宅】&#10;一人当たり面積">
          <a:extLst>
            <a:ext uri="{FF2B5EF4-FFF2-40B4-BE49-F238E27FC236}">
              <a16:creationId xmlns:a16="http://schemas.microsoft.com/office/drawing/2014/main" id="{7A8950BC-04BD-4A37-A592-CEFEB8C54AD9}"/>
            </a:ext>
          </a:extLst>
        </xdr:cNvPr>
        <xdr:cNvSpPr txBox="1"/>
      </xdr:nvSpPr>
      <xdr:spPr>
        <a:xfrm>
          <a:off x="7626427" y="1477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26796</xdr:rowOff>
    </xdr:from>
    <xdr:ext cx="469744" cy="259045"/>
    <xdr:sp macro="" textlink="">
      <xdr:nvSpPr>
        <xdr:cNvPr id="382" name="n_4mainValue【公営住宅】&#10;一人当たり面積">
          <a:extLst>
            <a:ext uri="{FF2B5EF4-FFF2-40B4-BE49-F238E27FC236}">
              <a16:creationId xmlns:a16="http://schemas.microsoft.com/office/drawing/2014/main" id="{5C3250DD-6C4E-403D-8A43-8E064BDF6A7B}"/>
            </a:ext>
          </a:extLst>
        </xdr:cNvPr>
        <xdr:cNvSpPr txBox="1"/>
      </xdr:nvSpPr>
      <xdr:spPr>
        <a:xfrm>
          <a:off x="6737427" y="1477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761BC4D8-DBF3-43BD-BC5E-BEEB74981A0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39CDD86E-9B81-4FA0-A170-2CB835CB82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BC4A7A38-C687-4D44-9DCF-9D86594C635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84786A0D-87DC-4402-80D1-A2582206097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B85FBA3A-83FE-46DF-9329-7F7FBA14831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7643BDA7-065B-403B-813B-D2F424563CE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8AFBC633-CA30-48FF-B13E-512C21C0FAC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74E5C1FC-3754-43EF-83B1-0A6CEFD6113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3B977126-97D9-42E1-BABE-CC25DE37E63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662BC6F7-120D-4211-A688-1AA4761431B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E7D37734-02F0-4043-8BCB-F86F29F37FF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9CB0783C-74D4-4C9B-8820-3141A2D5112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15344AE1-5863-4FEF-A20D-418D34CF7EE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FCF60CA0-2BD3-4CDF-8023-E93B612067B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66E75D58-60E1-45B4-821C-B7170232838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BDF6E0CA-1961-485D-B122-3F3EB0E8B8A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86825EC-DD29-4FD2-92C9-A1F59A1E180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B9E03682-5B39-41E3-8A6C-39CCF409102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64370EAF-CB0E-4E72-B2A3-6DD570771C8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AFCA9D06-4AFC-4810-99D1-B2FEDC7FFC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823056D3-5B55-4DFE-A533-7C2405FF2BE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5D037509-58F6-4312-8C0D-99F17893B7F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501BDF36-2B0D-4493-B127-3695C9BFA0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A3674EFC-1D10-4EBD-AB80-9F1DB8822BA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9C21B137-1418-4BBB-A2F4-DA78C9FE5E1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77D34BF1-E174-4A0F-B801-DB46DA99663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3D1CE23A-5BAA-4CAD-9700-715C55C1572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31DF6958-6D76-4D24-82D5-3BA2D93BD05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081F2EE5-4415-4106-BE2B-E88A64E3D96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56D256AC-081D-4279-A2C5-76B1C4CA1FD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D2BA0BC1-1A09-4841-A1E7-52517DA1627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3D213E5A-4796-4B1A-86D9-70A34E8F664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E04D93BC-B2CD-4A41-B0C2-19AD7485F1A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E42C162A-1B82-4694-85E4-4892C3B17BE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0CC441FD-15C4-4DD4-A17F-E31EAF745B2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1073C7A4-CEA5-4F25-90CE-B90DA5AA6ED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63FEA2C1-1DF0-4F07-9D3E-00A5B0069D7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41934009-8E43-4C09-B7A8-9A2395988BF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126F74FD-3D86-49C4-8BEA-CBF036B6FAC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02386344-C466-4203-BBF3-3F529C2A53F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BA4006BB-158A-44F3-BAF9-F6E9FB5B64C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1F9F1CF5-FE7B-4742-B00E-A9B68CDE8CD9}"/>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3DC88279-C8BE-4FDE-A93B-6DF4E84C676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7B84D2EB-8152-4439-8759-4E9AB87DB93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7" name="【認定こども園・幼稚園・保育所】&#10;有形固定資産減価償却率最大値テキスト">
          <a:extLst>
            <a:ext uri="{FF2B5EF4-FFF2-40B4-BE49-F238E27FC236}">
              <a16:creationId xmlns:a16="http://schemas.microsoft.com/office/drawing/2014/main" id="{D1E2FA69-2DB6-4603-9EAA-BBAAEDF8198D}"/>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8" name="直線コネクタ 427">
          <a:extLst>
            <a:ext uri="{FF2B5EF4-FFF2-40B4-BE49-F238E27FC236}">
              <a16:creationId xmlns:a16="http://schemas.microsoft.com/office/drawing/2014/main" id="{8AAF2D0F-F1E9-4682-867A-8CD9B58C41B9}"/>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51180</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ACAC5F7C-94A9-41C6-989A-177C21F1208B}"/>
            </a:ext>
          </a:extLst>
        </xdr:cNvPr>
        <xdr:cNvSpPr txBox="1"/>
      </xdr:nvSpPr>
      <xdr:spPr>
        <a:xfrm>
          <a:off x="16357600" y="656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72753</xdr:rowOff>
    </xdr:from>
    <xdr:to>
      <xdr:col>85</xdr:col>
      <xdr:colOff>177800</xdr:colOff>
      <xdr:row>39</xdr:row>
      <xdr:rowOff>2903</xdr:rowOff>
    </xdr:to>
    <xdr:sp macro="" textlink="">
      <xdr:nvSpPr>
        <xdr:cNvPr id="430" name="フローチャート: 判断 429">
          <a:extLst>
            <a:ext uri="{FF2B5EF4-FFF2-40B4-BE49-F238E27FC236}">
              <a16:creationId xmlns:a16="http://schemas.microsoft.com/office/drawing/2014/main" id="{01986367-AFE8-4501-AF59-A0F4DA9588BF}"/>
            </a:ext>
          </a:extLst>
        </xdr:cNvPr>
        <xdr:cNvSpPr/>
      </xdr:nvSpPr>
      <xdr:spPr>
        <a:xfrm>
          <a:off x="16268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431" name="フローチャート: 判断 430">
          <a:extLst>
            <a:ext uri="{FF2B5EF4-FFF2-40B4-BE49-F238E27FC236}">
              <a16:creationId xmlns:a16="http://schemas.microsoft.com/office/drawing/2014/main" id="{39135A65-CD3D-45AB-98D9-D2066B1B8D94}"/>
            </a:ext>
          </a:extLst>
        </xdr:cNvPr>
        <xdr:cNvSpPr/>
      </xdr:nvSpPr>
      <xdr:spPr>
        <a:xfrm>
          <a:off x="15430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32" name="フローチャート: 判断 431">
          <a:extLst>
            <a:ext uri="{FF2B5EF4-FFF2-40B4-BE49-F238E27FC236}">
              <a16:creationId xmlns:a16="http://schemas.microsoft.com/office/drawing/2014/main" id="{967B26A2-729E-4C31-8BC0-D6F8A86BE478}"/>
            </a:ext>
          </a:extLst>
        </xdr:cNvPr>
        <xdr:cNvSpPr/>
      </xdr:nvSpPr>
      <xdr:spPr>
        <a:xfrm>
          <a:off x="14541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33" name="フローチャート: 判断 432">
          <a:extLst>
            <a:ext uri="{FF2B5EF4-FFF2-40B4-BE49-F238E27FC236}">
              <a16:creationId xmlns:a16="http://schemas.microsoft.com/office/drawing/2014/main" id="{43E142E0-9113-45C0-894A-5D6F638943B7}"/>
            </a:ext>
          </a:extLst>
        </xdr:cNvPr>
        <xdr:cNvSpPr/>
      </xdr:nvSpPr>
      <xdr:spPr>
        <a:xfrm>
          <a:off x="1365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12337</xdr:rowOff>
    </xdr:from>
    <xdr:to>
      <xdr:col>67</xdr:col>
      <xdr:colOff>101600</xdr:colOff>
      <xdr:row>38</xdr:row>
      <xdr:rowOff>113937</xdr:rowOff>
    </xdr:to>
    <xdr:sp macro="" textlink="">
      <xdr:nvSpPr>
        <xdr:cNvPr id="434" name="フローチャート: 判断 433">
          <a:extLst>
            <a:ext uri="{FF2B5EF4-FFF2-40B4-BE49-F238E27FC236}">
              <a16:creationId xmlns:a16="http://schemas.microsoft.com/office/drawing/2014/main" id="{32B8E16E-1DA3-402E-9CF3-D5F26CD3A119}"/>
            </a:ext>
          </a:extLst>
        </xdr:cNvPr>
        <xdr:cNvSpPr/>
      </xdr:nvSpPr>
      <xdr:spPr>
        <a:xfrm>
          <a:off x="1276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3B01E0B-CB37-440D-A6B8-0E58C78EBC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4685C9A-79FF-4454-B153-38549D966C7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F79B412-DE0C-4299-BAFC-41A4DDB1AF6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CCD5DE57-D78B-4651-9579-A0E4D3A80D2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CE317F42-F2AB-4CCC-BFA2-9C6988A6EC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134801</xdr:rowOff>
    </xdr:from>
    <xdr:to>
      <xdr:col>85</xdr:col>
      <xdr:colOff>177800</xdr:colOff>
      <xdr:row>37</xdr:row>
      <xdr:rowOff>64951</xdr:rowOff>
    </xdr:to>
    <xdr:sp macro="" textlink="">
      <xdr:nvSpPr>
        <xdr:cNvPr id="440" name="楕円 439">
          <a:extLst>
            <a:ext uri="{FF2B5EF4-FFF2-40B4-BE49-F238E27FC236}">
              <a16:creationId xmlns:a16="http://schemas.microsoft.com/office/drawing/2014/main" id="{7002EA8C-ACCF-464B-B134-3ECED77A1983}"/>
            </a:ext>
          </a:extLst>
        </xdr:cNvPr>
        <xdr:cNvSpPr/>
      </xdr:nvSpPr>
      <xdr:spPr>
        <a:xfrm>
          <a:off x="162687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157678</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5D0F701E-6F51-411A-91C2-B8E9E882EA50}"/>
            </a:ext>
          </a:extLst>
        </xdr:cNvPr>
        <xdr:cNvSpPr txBox="1"/>
      </xdr:nvSpPr>
      <xdr:spPr>
        <a:xfrm>
          <a:off x="16357600" y="615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100511</xdr:rowOff>
    </xdr:from>
    <xdr:to>
      <xdr:col>81</xdr:col>
      <xdr:colOff>101600</xdr:colOff>
      <xdr:row>37</xdr:row>
      <xdr:rowOff>30661</xdr:rowOff>
    </xdr:to>
    <xdr:sp macro="" textlink="">
      <xdr:nvSpPr>
        <xdr:cNvPr id="442" name="楕円 441">
          <a:extLst>
            <a:ext uri="{FF2B5EF4-FFF2-40B4-BE49-F238E27FC236}">
              <a16:creationId xmlns:a16="http://schemas.microsoft.com/office/drawing/2014/main" id="{C4B65D88-945A-4DE7-BDFE-0BBE0AE3D8D8}"/>
            </a:ext>
          </a:extLst>
        </xdr:cNvPr>
        <xdr:cNvSpPr/>
      </xdr:nvSpPr>
      <xdr:spPr>
        <a:xfrm>
          <a:off x="15430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151311</xdr:rowOff>
    </xdr:from>
    <xdr:to>
      <xdr:col>85</xdr:col>
      <xdr:colOff>127000</xdr:colOff>
      <xdr:row>37</xdr:row>
      <xdr:rowOff>14151</xdr:rowOff>
    </xdr:to>
    <xdr:cxnSp macro="">
      <xdr:nvCxnSpPr>
        <xdr:cNvPr id="443" name="直線コネクタ 442">
          <a:extLst>
            <a:ext uri="{FF2B5EF4-FFF2-40B4-BE49-F238E27FC236}">
              <a16:creationId xmlns:a16="http://schemas.microsoft.com/office/drawing/2014/main" id="{68F29A48-A9FA-434A-BAD3-AE644C584BDE}"/>
            </a:ext>
          </a:extLst>
        </xdr:cNvPr>
        <xdr:cNvCxnSpPr/>
      </xdr:nvCxnSpPr>
      <xdr:spPr>
        <a:xfrm>
          <a:off x="15481300" y="632351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43361</xdr:rowOff>
    </xdr:from>
    <xdr:to>
      <xdr:col>76</xdr:col>
      <xdr:colOff>165100</xdr:colOff>
      <xdr:row>36</xdr:row>
      <xdr:rowOff>144961</xdr:rowOff>
    </xdr:to>
    <xdr:sp macro="" textlink="">
      <xdr:nvSpPr>
        <xdr:cNvPr id="444" name="楕円 443">
          <a:extLst>
            <a:ext uri="{FF2B5EF4-FFF2-40B4-BE49-F238E27FC236}">
              <a16:creationId xmlns:a16="http://schemas.microsoft.com/office/drawing/2014/main" id="{60E5E714-82A0-4424-A770-FF28801E50FD}"/>
            </a:ext>
          </a:extLst>
        </xdr:cNvPr>
        <xdr:cNvSpPr/>
      </xdr:nvSpPr>
      <xdr:spPr>
        <a:xfrm>
          <a:off x="14541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94161</xdr:rowOff>
    </xdr:from>
    <xdr:to>
      <xdr:col>81</xdr:col>
      <xdr:colOff>50800</xdr:colOff>
      <xdr:row>36</xdr:row>
      <xdr:rowOff>151311</xdr:rowOff>
    </xdr:to>
    <xdr:cxnSp macro="">
      <xdr:nvCxnSpPr>
        <xdr:cNvPr id="445" name="直線コネクタ 444">
          <a:extLst>
            <a:ext uri="{FF2B5EF4-FFF2-40B4-BE49-F238E27FC236}">
              <a16:creationId xmlns:a16="http://schemas.microsoft.com/office/drawing/2014/main" id="{D517409F-9755-4EA3-8FEC-8F036B3145C6}"/>
            </a:ext>
          </a:extLst>
        </xdr:cNvPr>
        <xdr:cNvCxnSpPr/>
      </xdr:nvCxnSpPr>
      <xdr:spPr>
        <a:xfrm>
          <a:off x="14592300" y="62663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159294</xdr:rowOff>
    </xdr:from>
    <xdr:to>
      <xdr:col>72</xdr:col>
      <xdr:colOff>38100</xdr:colOff>
      <xdr:row>36</xdr:row>
      <xdr:rowOff>89444</xdr:rowOff>
    </xdr:to>
    <xdr:sp macro="" textlink="">
      <xdr:nvSpPr>
        <xdr:cNvPr id="446" name="楕円 445">
          <a:extLst>
            <a:ext uri="{FF2B5EF4-FFF2-40B4-BE49-F238E27FC236}">
              <a16:creationId xmlns:a16="http://schemas.microsoft.com/office/drawing/2014/main" id="{4BCF2E51-42AD-467A-AEB5-C9B909136E7F}"/>
            </a:ext>
          </a:extLst>
        </xdr:cNvPr>
        <xdr:cNvSpPr/>
      </xdr:nvSpPr>
      <xdr:spPr>
        <a:xfrm>
          <a:off x="13652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38644</xdr:rowOff>
    </xdr:from>
    <xdr:to>
      <xdr:col>76</xdr:col>
      <xdr:colOff>114300</xdr:colOff>
      <xdr:row>36</xdr:row>
      <xdr:rowOff>94161</xdr:rowOff>
    </xdr:to>
    <xdr:cxnSp macro="">
      <xdr:nvCxnSpPr>
        <xdr:cNvPr id="447" name="直線コネクタ 446">
          <a:extLst>
            <a:ext uri="{FF2B5EF4-FFF2-40B4-BE49-F238E27FC236}">
              <a16:creationId xmlns:a16="http://schemas.microsoft.com/office/drawing/2014/main" id="{EE7473F9-1A18-4D75-9B73-98E2B2C13A0C}"/>
            </a:ext>
          </a:extLst>
        </xdr:cNvPr>
        <xdr:cNvCxnSpPr/>
      </xdr:nvCxnSpPr>
      <xdr:spPr>
        <a:xfrm>
          <a:off x="13703300" y="621084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102144</xdr:rowOff>
    </xdr:from>
    <xdr:to>
      <xdr:col>67</xdr:col>
      <xdr:colOff>101600</xdr:colOff>
      <xdr:row>36</xdr:row>
      <xdr:rowOff>32294</xdr:rowOff>
    </xdr:to>
    <xdr:sp macro="" textlink="">
      <xdr:nvSpPr>
        <xdr:cNvPr id="448" name="楕円 447">
          <a:extLst>
            <a:ext uri="{FF2B5EF4-FFF2-40B4-BE49-F238E27FC236}">
              <a16:creationId xmlns:a16="http://schemas.microsoft.com/office/drawing/2014/main" id="{104861D2-6A0A-40C2-BAA6-EBD7F21299E9}"/>
            </a:ext>
          </a:extLst>
        </xdr:cNvPr>
        <xdr:cNvSpPr/>
      </xdr:nvSpPr>
      <xdr:spPr>
        <a:xfrm>
          <a:off x="12763500" y="6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152944</xdr:rowOff>
    </xdr:from>
    <xdr:to>
      <xdr:col>71</xdr:col>
      <xdr:colOff>177800</xdr:colOff>
      <xdr:row>36</xdr:row>
      <xdr:rowOff>38644</xdr:rowOff>
    </xdr:to>
    <xdr:cxnSp macro="">
      <xdr:nvCxnSpPr>
        <xdr:cNvPr id="449" name="直線コネクタ 448">
          <a:extLst>
            <a:ext uri="{FF2B5EF4-FFF2-40B4-BE49-F238E27FC236}">
              <a16:creationId xmlns:a16="http://schemas.microsoft.com/office/drawing/2014/main" id="{A7D5868E-6C23-4599-AB35-6118C674295C}"/>
            </a:ext>
          </a:extLst>
        </xdr:cNvPr>
        <xdr:cNvCxnSpPr/>
      </xdr:nvCxnSpPr>
      <xdr:spPr>
        <a:xfrm>
          <a:off x="12814300" y="615369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160581</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54C8E463-F743-483C-B7BA-56960764A611}"/>
            </a:ext>
          </a:extLst>
        </xdr:cNvPr>
        <xdr:cNvSpPr txBox="1"/>
      </xdr:nvSpPr>
      <xdr:spPr>
        <a:xfrm>
          <a:off x="152660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9A3450D8-5250-497A-B472-D0A8335E9F91}"/>
            </a:ext>
          </a:extLst>
        </xdr:cNvPr>
        <xdr:cNvSpPr txBox="1"/>
      </xdr:nvSpPr>
      <xdr:spPr>
        <a:xfrm>
          <a:off x="14389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CC720775-F46A-4056-B359-831E46ACC1FF}"/>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105064</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EA38ABBA-986B-4AD5-ACB6-4732E614CC0E}"/>
            </a:ext>
          </a:extLst>
        </xdr:cNvPr>
        <xdr:cNvSpPr txBox="1"/>
      </xdr:nvSpPr>
      <xdr:spPr>
        <a:xfrm>
          <a:off x="12611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47188</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52CF3146-7145-4EBA-AA85-E0A07B7B5195}"/>
            </a:ext>
          </a:extLst>
        </xdr:cNvPr>
        <xdr:cNvSpPr txBox="1"/>
      </xdr:nvSpPr>
      <xdr:spPr>
        <a:xfrm>
          <a:off x="152660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161488</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DCFEB177-C9A2-401F-A4CB-1D975387C127}"/>
            </a:ext>
          </a:extLst>
        </xdr:cNvPr>
        <xdr:cNvSpPr txBox="1"/>
      </xdr:nvSpPr>
      <xdr:spPr>
        <a:xfrm>
          <a:off x="143897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105971</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EAF8F690-F9A8-41F9-9973-7AE50E553A0C}"/>
            </a:ext>
          </a:extLst>
        </xdr:cNvPr>
        <xdr:cNvSpPr txBox="1"/>
      </xdr:nvSpPr>
      <xdr:spPr>
        <a:xfrm>
          <a:off x="135007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48821</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CA1FEC99-50C6-4519-B4FD-8C1526511533}"/>
            </a:ext>
          </a:extLst>
        </xdr:cNvPr>
        <xdr:cNvSpPr txBox="1"/>
      </xdr:nvSpPr>
      <xdr:spPr>
        <a:xfrm>
          <a:off x="12611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1DE84F1C-CD49-4CF3-8A85-D11047EDA39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99AB9D76-D559-4CBC-B1DD-B8FDB9AB516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65836D70-0A69-4CE6-8181-B91D807D78A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D2A0048-0ED6-47C8-9F35-C9DAF3F97A5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4D3B7524-C5BD-42A4-A006-B17654C5A6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5700E007-83E1-43DA-B518-A279E4E3A6A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6E05E965-76FD-4475-9259-47E28673D9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A7281562-EF2C-48F7-B61F-F4E1FD11145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2B0F5BB4-CE04-485E-AA9B-D09A3366C00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524FDF9A-BD5F-479D-89CC-39A50C0AB4B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6940D615-9025-44ED-9264-AE485C4394B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D41F1CC0-716C-4BE7-9D43-CA2FF8F7921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7B76FABA-B0D6-42CE-A747-A29E6108E6D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5CF4F63A-976C-48CA-886D-0AFD1445CEC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EA2152E3-30A4-4A09-9CCF-0A6405F8945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07399FC5-63D1-4096-9779-DE4BADB579B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A3F24900-5B2B-4417-9047-8B6A007C8FB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0D008AC7-81BE-44E5-8BA8-AF3F56D2ACA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20003527-9D06-4339-8AAA-FB416989249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1DF5D539-0FFE-44E9-AD88-51F90D11D46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ED2E85E5-12F6-45DA-BA65-87742BCDF7E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4917AD19-E55D-4858-95E3-9D7AA82C68F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B405BB12-9BA1-4B33-9DDB-1B80D53B9BC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B5C7A5FE-EB04-45FE-BB40-B0BD3AF77F87}"/>
            </a:ext>
          </a:extLst>
        </xdr:cNvPr>
        <xdr:cNvCxnSpPr/>
      </xdr:nvCxnSpPr>
      <xdr:spPr>
        <a:xfrm flipV="1">
          <a:off x="22160864" y="591883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3D0E07A7-ED07-4432-9A2F-F729440A2C92}"/>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5B605F44-8BF7-4469-8F3E-4648F117040C}"/>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748764E5-8CA3-4875-8C48-833766E4DD63}"/>
            </a:ext>
          </a:extLst>
        </xdr:cNvPr>
        <xdr:cNvSpPr txBox="1"/>
      </xdr:nvSpPr>
      <xdr:spPr>
        <a:xfrm>
          <a:off x="22199600"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485" name="直線コネクタ 484">
          <a:extLst>
            <a:ext uri="{FF2B5EF4-FFF2-40B4-BE49-F238E27FC236}">
              <a16:creationId xmlns:a16="http://schemas.microsoft.com/office/drawing/2014/main" id="{8690F3E1-B1DE-4DAD-B930-667A487B7C55}"/>
            </a:ext>
          </a:extLst>
        </xdr:cNvPr>
        <xdr:cNvCxnSpPr/>
      </xdr:nvCxnSpPr>
      <xdr:spPr>
        <a:xfrm>
          <a:off x="22072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652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AF9B9AB3-218F-4D1D-9915-86F5F899467E}"/>
            </a:ext>
          </a:extLst>
        </xdr:cNvPr>
        <xdr:cNvSpPr txBox="1"/>
      </xdr:nvSpPr>
      <xdr:spPr>
        <a:xfrm>
          <a:off x="22199600" y="6515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487" name="フローチャート: 判断 486">
          <a:extLst>
            <a:ext uri="{FF2B5EF4-FFF2-40B4-BE49-F238E27FC236}">
              <a16:creationId xmlns:a16="http://schemas.microsoft.com/office/drawing/2014/main" id="{70397FB6-7C2E-48E7-B073-1961734297D6}"/>
            </a:ext>
          </a:extLst>
        </xdr:cNvPr>
        <xdr:cNvSpPr/>
      </xdr:nvSpPr>
      <xdr:spPr>
        <a:xfrm>
          <a:off x="221107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8" name="フローチャート: 判断 487">
          <a:extLst>
            <a:ext uri="{FF2B5EF4-FFF2-40B4-BE49-F238E27FC236}">
              <a16:creationId xmlns:a16="http://schemas.microsoft.com/office/drawing/2014/main" id="{6E016087-576D-4D44-A3D1-6701A0D1ACAF}"/>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9" name="フローチャート: 判断 488">
          <a:extLst>
            <a:ext uri="{FF2B5EF4-FFF2-40B4-BE49-F238E27FC236}">
              <a16:creationId xmlns:a16="http://schemas.microsoft.com/office/drawing/2014/main" id="{0087C4AC-F8C5-47D1-A455-FAA680148F1E}"/>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80645</xdr:rowOff>
    </xdr:from>
    <xdr:to>
      <xdr:col>102</xdr:col>
      <xdr:colOff>165100</xdr:colOff>
      <xdr:row>39</xdr:row>
      <xdr:rowOff>10795</xdr:rowOff>
    </xdr:to>
    <xdr:sp macro="" textlink="">
      <xdr:nvSpPr>
        <xdr:cNvPr id="490" name="フローチャート: 判断 489">
          <a:extLst>
            <a:ext uri="{FF2B5EF4-FFF2-40B4-BE49-F238E27FC236}">
              <a16:creationId xmlns:a16="http://schemas.microsoft.com/office/drawing/2014/main" id="{553FF968-1316-482D-A9CB-41349B58117F}"/>
            </a:ext>
          </a:extLst>
        </xdr:cNvPr>
        <xdr:cNvSpPr/>
      </xdr:nvSpPr>
      <xdr:spPr>
        <a:xfrm>
          <a:off x="19494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91" name="フローチャート: 判断 490">
          <a:extLst>
            <a:ext uri="{FF2B5EF4-FFF2-40B4-BE49-F238E27FC236}">
              <a16:creationId xmlns:a16="http://schemas.microsoft.com/office/drawing/2014/main" id="{1EB71C62-C8B9-46B1-BB5E-294D69555484}"/>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34D0623-F859-4087-8B6B-E708DC2B4DD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D1F5B6E-6E95-43EA-9F4A-F797536ECC8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336AD49-434B-4C3B-AF1B-D5A9BFBA218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4377A5BC-D7AA-4580-9669-98CDE54DD0D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FB8C1330-4B2A-41A7-AEF7-3F0D6A91831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133985</xdr:rowOff>
    </xdr:from>
    <xdr:to>
      <xdr:col>116</xdr:col>
      <xdr:colOff>114300</xdr:colOff>
      <xdr:row>40</xdr:row>
      <xdr:rowOff>64135</xdr:rowOff>
    </xdr:to>
    <xdr:sp macro="" textlink="">
      <xdr:nvSpPr>
        <xdr:cNvPr id="497" name="楕円 496">
          <a:extLst>
            <a:ext uri="{FF2B5EF4-FFF2-40B4-BE49-F238E27FC236}">
              <a16:creationId xmlns:a16="http://schemas.microsoft.com/office/drawing/2014/main" id="{FD555D58-7F03-448C-89F9-224959CA6C7A}"/>
            </a:ext>
          </a:extLst>
        </xdr:cNvPr>
        <xdr:cNvSpPr/>
      </xdr:nvSpPr>
      <xdr:spPr>
        <a:xfrm>
          <a:off x="22110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112412</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1D94EC1E-AEDC-45BF-ABBD-AE0DECD15918}"/>
            </a:ext>
          </a:extLst>
        </xdr:cNvPr>
        <xdr:cNvSpPr txBox="1"/>
      </xdr:nvSpPr>
      <xdr:spPr>
        <a:xfrm>
          <a:off x="22199600"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139700</xdr:rowOff>
    </xdr:from>
    <xdr:to>
      <xdr:col>112</xdr:col>
      <xdr:colOff>38100</xdr:colOff>
      <xdr:row>40</xdr:row>
      <xdr:rowOff>69850</xdr:rowOff>
    </xdr:to>
    <xdr:sp macro="" textlink="">
      <xdr:nvSpPr>
        <xdr:cNvPr id="499" name="楕円 498">
          <a:extLst>
            <a:ext uri="{FF2B5EF4-FFF2-40B4-BE49-F238E27FC236}">
              <a16:creationId xmlns:a16="http://schemas.microsoft.com/office/drawing/2014/main" id="{CA657BD5-2172-4AB6-981C-3F7157FE5A27}"/>
            </a:ext>
          </a:extLst>
        </xdr:cNvPr>
        <xdr:cNvSpPr/>
      </xdr:nvSpPr>
      <xdr:spPr>
        <a:xfrm>
          <a:off x="21272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13335</xdr:rowOff>
    </xdr:from>
    <xdr:to>
      <xdr:col>116</xdr:col>
      <xdr:colOff>63500</xdr:colOff>
      <xdr:row>40</xdr:row>
      <xdr:rowOff>19050</xdr:rowOff>
    </xdr:to>
    <xdr:cxnSp macro="">
      <xdr:nvCxnSpPr>
        <xdr:cNvPr id="500" name="直線コネクタ 499">
          <a:extLst>
            <a:ext uri="{FF2B5EF4-FFF2-40B4-BE49-F238E27FC236}">
              <a16:creationId xmlns:a16="http://schemas.microsoft.com/office/drawing/2014/main" id="{B1081BB5-BA5E-4AB9-93B6-9FFC7B47D3FB}"/>
            </a:ext>
          </a:extLst>
        </xdr:cNvPr>
        <xdr:cNvCxnSpPr/>
      </xdr:nvCxnSpPr>
      <xdr:spPr>
        <a:xfrm flipV="1">
          <a:off x="21323300" y="68713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145415</xdr:rowOff>
    </xdr:from>
    <xdr:to>
      <xdr:col>107</xdr:col>
      <xdr:colOff>101600</xdr:colOff>
      <xdr:row>40</xdr:row>
      <xdr:rowOff>75565</xdr:rowOff>
    </xdr:to>
    <xdr:sp macro="" textlink="">
      <xdr:nvSpPr>
        <xdr:cNvPr id="501" name="楕円 500">
          <a:extLst>
            <a:ext uri="{FF2B5EF4-FFF2-40B4-BE49-F238E27FC236}">
              <a16:creationId xmlns:a16="http://schemas.microsoft.com/office/drawing/2014/main" id="{1E214C77-489C-4632-968D-1A7124114D34}"/>
            </a:ext>
          </a:extLst>
        </xdr:cNvPr>
        <xdr:cNvSpPr/>
      </xdr:nvSpPr>
      <xdr:spPr>
        <a:xfrm>
          <a:off x="20383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19050</xdr:rowOff>
    </xdr:from>
    <xdr:to>
      <xdr:col>111</xdr:col>
      <xdr:colOff>177800</xdr:colOff>
      <xdr:row>40</xdr:row>
      <xdr:rowOff>24765</xdr:rowOff>
    </xdr:to>
    <xdr:cxnSp macro="">
      <xdr:nvCxnSpPr>
        <xdr:cNvPr id="502" name="直線コネクタ 501">
          <a:extLst>
            <a:ext uri="{FF2B5EF4-FFF2-40B4-BE49-F238E27FC236}">
              <a16:creationId xmlns:a16="http://schemas.microsoft.com/office/drawing/2014/main" id="{505CB689-56D1-4B6A-8515-9C1AAE556176}"/>
            </a:ext>
          </a:extLst>
        </xdr:cNvPr>
        <xdr:cNvCxnSpPr/>
      </xdr:nvCxnSpPr>
      <xdr:spPr>
        <a:xfrm flipV="1">
          <a:off x="20434300" y="68770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149225</xdr:rowOff>
    </xdr:from>
    <xdr:to>
      <xdr:col>102</xdr:col>
      <xdr:colOff>165100</xdr:colOff>
      <xdr:row>40</xdr:row>
      <xdr:rowOff>79375</xdr:rowOff>
    </xdr:to>
    <xdr:sp macro="" textlink="">
      <xdr:nvSpPr>
        <xdr:cNvPr id="503" name="楕円 502">
          <a:extLst>
            <a:ext uri="{FF2B5EF4-FFF2-40B4-BE49-F238E27FC236}">
              <a16:creationId xmlns:a16="http://schemas.microsoft.com/office/drawing/2014/main" id="{468ECE2E-E46D-4177-9FB0-6EB90EE419B5}"/>
            </a:ext>
          </a:extLst>
        </xdr:cNvPr>
        <xdr:cNvSpPr/>
      </xdr:nvSpPr>
      <xdr:spPr>
        <a:xfrm>
          <a:off x="19494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24765</xdr:rowOff>
    </xdr:from>
    <xdr:to>
      <xdr:col>107</xdr:col>
      <xdr:colOff>50800</xdr:colOff>
      <xdr:row>40</xdr:row>
      <xdr:rowOff>28575</xdr:rowOff>
    </xdr:to>
    <xdr:cxnSp macro="">
      <xdr:nvCxnSpPr>
        <xdr:cNvPr id="504" name="直線コネクタ 503">
          <a:extLst>
            <a:ext uri="{FF2B5EF4-FFF2-40B4-BE49-F238E27FC236}">
              <a16:creationId xmlns:a16="http://schemas.microsoft.com/office/drawing/2014/main" id="{A7B68E66-2757-4567-BA5B-6AA28098DDC4}"/>
            </a:ext>
          </a:extLst>
        </xdr:cNvPr>
        <xdr:cNvCxnSpPr/>
      </xdr:nvCxnSpPr>
      <xdr:spPr>
        <a:xfrm flipV="1">
          <a:off x="19545300" y="68827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156845</xdr:rowOff>
    </xdr:from>
    <xdr:to>
      <xdr:col>98</xdr:col>
      <xdr:colOff>38100</xdr:colOff>
      <xdr:row>40</xdr:row>
      <xdr:rowOff>86995</xdr:rowOff>
    </xdr:to>
    <xdr:sp macro="" textlink="">
      <xdr:nvSpPr>
        <xdr:cNvPr id="505" name="楕円 504">
          <a:extLst>
            <a:ext uri="{FF2B5EF4-FFF2-40B4-BE49-F238E27FC236}">
              <a16:creationId xmlns:a16="http://schemas.microsoft.com/office/drawing/2014/main" id="{7013DA46-BAF1-487F-BFAB-7BA1AEFA6DED}"/>
            </a:ext>
          </a:extLst>
        </xdr:cNvPr>
        <xdr:cNvSpPr/>
      </xdr:nvSpPr>
      <xdr:spPr>
        <a:xfrm>
          <a:off x="18605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28575</xdr:rowOff>
    </xdr:from>
    <xdr:to>
      <xdr:col>102</xdr:col>
      <xdr:colOff>114300</xdr:colOff>
      <xdr:row>40</xdr:row>
      <xdr:rowOff>36195</xdr:rowOff>
    </xdr:to>
    <xdr:cxnSp macro="">
      <xdr:nvCxnSpPr>
        <xdr:cNvPr id="506" name="直線コネクタ 505">
          <a:extLst>
            <a:ext uri="{FF2B5EF4-FFF2-40B4-BE49-F238E27FC236}">
              <a16:creationId xmlns:a16="http://schemas.microsoft.com/office/drawing/2014/main" id="{85BC74D1-EC00-42D9-8BC1-AACA56D3A4F4}"/>
            </a:ext>
          </a:extLst>
        </xdr:cNvPr>
        <xdr:cNvCxnSpPr/>
      </xdr:nvCxnSpPr>
      <xdr:spPr>
        <a:xfrm flipV="1">
          <a:off x="18656300" y="68865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D654E282-DC72-4A57-9317-74A418E254D6}"/>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DF48B416-2965-48BA-ADBE-CD143206AF2C}"/>
            </a:ext>
          </a:extLst>
        </xdr:cNvPr>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27322</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D1E88CCA-0F62-4365-978F-17126C83164F}"/>
            </a:ext>
          </a:extLst>
        </xdr:cNvPr>
        <xdr:cNvSpPr txBox="1"/>
      </xdr:nvSpPr>
      <xdr:spPr>
        <a:xfrm>
          <a:off x="19310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98100664-D670-41C1-A1FA-65522FD0C291}"/>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60977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62EF5958-E75D-4803-973E-136E25D6BD03}"/>
            </a:ext>
          </a:extLst>
        </xdr:cNvPr>
        <xdr:cNvSpPr txBox="1"/>
      </xdr:nvSpPr>
      <xdr:spPr>
        <a:xfrm>
          <a:off x="21075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66692</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5C30F79C-B92B-4F89-B540-0A0D61B19BBE}"/>
            </a:ext>
          </a:extLst>
        </xdr:cNvPr>
        <xdr:cNvSpPr txBox="1"/>
      </xdr:nvSpPr>
      <xdr:spPr>
        <a:xfrm>
          <a:off x="201994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70502</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B953D052-932B-41FF-B6EE-9285711A3EB8}"/>
            </a:ext>
          </a:extLst>
        </xdr:cNvPr>
        <xdr:cNvSpPr txBox="1"/>
      </xdr:nvSpPr>
      <xdr:spPr>
        <a:xfrm>
          <a:off x="19310427" y="69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78122</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E10A32B9-E1EA-49AF-9DC4-96B14DCEB396}"/>
            </a:ext>
          </a:extLst>
        </xdr:cNvPr>
        <xdr:cNvSpPr txBox="1"/>
      </xdr:nvSpPr>
      <xdr:spPr>
        <a:xfrm>
          <a:off x="18421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7CBAC902-6A6B-4B1B-9F88-972E0226B19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18509B7B-24B0-4CA8-B7E5-F54E8FBFA01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D722597A-6B96-46B1-A6FB-FAAC1A1692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3592822C-3C18-411D-8792-4FCAE199B4F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6E57AB03-E676-4E73-A07E-C42793B9B5F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C3127C6-1451-4BC6-B42E-2984A7F852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3ACA4C55-9B60-49EE-A265-92339CD24C0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5FD4E970-7E83-4B23-BF5E-F6268621A08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E46BE22E-E876-48C4-BF66-14BA2211483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302E5393-01F4-4409-B4BF-1988BBF6399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7D7513B4-74B6-45BD-8E6D-46BF3057B7E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60E2F0BE-A429-42B0-BBB8-A4EFF6DC663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8A6A52B5-8202-419B-99D0-6D03B211F64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3D21FAD4-5990-45E1-AC03-5F3FC2B6AE4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FDBCB5D9-0166-419C-86BF-7DBE3FFD4B7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899559D4-2982-4DE4-BAAC-BDC6DEF7049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6904746D-7FE1-4F0D-80BC-A5A61829777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B4124D33-B926-4C72-AD50-03A03D15905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10296C50-AA41-477D-94D4-620D56F9703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A55C0F8D-BCF8-4F6D-9D40-E345661456E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E30944AA-C04C-4D9B-91CF-706C831CEBE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5B07E937-E6C2-462B-9006-B1810706AB0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FC6EBA39-4CB5-4DCE-A3E9-9E9B60D7E9B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5EEF4375-FCA6-43B6-AABF-B877B1A7598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118110</xdr:rowOff>
    </xdr:to>
    <xdr:cxnSp macro="">
      <xdr:nvCxnSpPr>
        <xdr:cNvPr id="539" name="直線コネクタ 538">
          <a:extLst>
            <a:ext uri="{FF2B5EF4-FFF2-40B4-BE49-F238E27FC236}">
              <a16:creationId xmlns:a16="http://schemas.microsoft.com/office/drawing/2014/main" id="{C689B095-691F-44F0-96CC-3DC1899C7A4F}"/>
            </a:ext>
          </a:extLst>
        </xdr:cNvPr>
        <xdr:cNvCxnSpPr/>
      </xdr:nvCxnSpPr>
      <xdr:spPr>
        <a:xfrm flipV="1">
          <a:off x="16318864" y="948690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CFCE159E-2346-47B3-9225-CDD9DD92D405}"/>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41" name="直線コネクタ 540">
          <a:extLst>
            <a:ext uri="{FF2B5EF4-FFF2-40B4-BE49-F238E27FC236}">
              <a16:creationId xmlns:a16="http://schemas.microsoft.com/office/drawing/2014/main" id="{76D9FAE9-B1A8-4ECF-9BA1-354047FC3DC1}"/>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1E53A723-7688-481F-8B53-A1549E7548C8}"/>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43" name="直線コネクタ 542">
          <a:extLst>
            <a:ext uri="{FF2B5EF4-FFF2-40B4-BE49-F238E27FC236}">
              <a16:creationId xmlns:a16="http://schemas.microsoft.com/office/drawing/2014/main" id="{3B62E393-5A91-4E49-8A9C-1F23C61B761C}"/>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44467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932836A6-66D9-4B50-83F7-DCE9ACD48A2B}"/>
            </a:ext>
          </a:extLst>
        </xdr:cNvPr>
        <xdr:cNvSpPr txBox="1"/>
      </xdr:nvSpPr>
      <xdr:spPr>
        <a:xfrm>
          <a:off x="16357600" y="1016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5" name="フローチャート: 判断 544">
          <a:extLst>
            <a:ext uri="{FF2B5EF4-FFF2-40B4-BE49-F238E27FC236}">
              <a16:creationId xmlns:a16="http://schemas.microsoft.com/office/drawing/2014/main" id="{86C13A1F-E49C-4782-8EBD-BB88557B95FA}"/>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6" name="フローチャート: 判断 545">
          <a:extLst>
            <a:ext uri="{FF2B5EF4-FFF2-40B4-BE49-F238E27FC236}">
              <a16:creationId xmlns:a16="http://schemas.microsoft.com/office/drawing/2014/main" id="{FDEC944E-DF8F-4C84-9C8E-2554D32EB98A}"/>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47" name="フローチャート: 判断 546">
          <a:extLst>
            <a:ext uri="{FF2B5EF4-FFF2-40B4-BE49-F238E27FC236}">
              <a16:creationId xmlns:a16="http://schemas.microsoft.com/office/drawing/2014/main" id="{51829961-926D-484C-BC10-82F7CC5B4158}"/>
            </a:ext>
          </a:extLst>
        </xdr:cNvPr>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8" name="フローチャート: 判断 547">
          <a:extLst>
            <a:ext uri="{FF2B5EF4-FFF2-40B4-BE49-F238E27FC236}">
              <a16:creationId xmlns:a16="http://schemas.microsoft.com/office/drawing/2014/main" id="{7269947A-8AF9-4430-8220-7DAE0A1F4693}"/>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9" name="フローチャート: 判断 548">
          <a:extLst>
            <a:ext uri="{FF2B5EF4-FFF2-40B4-BE49-F238E27FC236}">
              <a16:creationId xmlns:a16="http://schemas.microsoft.com/office/drawing/2014/main" id="{E387D9BF-CFAE-4555-B7CC-C162819A015E}"/>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44A36CE-E4A2-463D-A034-ADACE27CB93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3DDDDC39-9BA8-4E34-829F-14345B80D5A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ADF0B000-7827-4021-92A2-976FD9C6434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A15F309-D5BD-429E-B5FB-7D5C42FB120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FCE280D-CFC0-48A5-B6AF-46888339210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555" name="楕円 554">
          <a:extLst>
            <a:ext uri="{FF2B5EF4-FFF2-40B4-BE49-F238E27FC236}">
              <a16:creationId xmlns:a16="http://schemas.microsoft.com/office/drawing/2014/main" id="{611DB45F-E485-4F9E-97E1-96E3E4B2BCB0}"/>
            </a:ext>
          </a:extLst>
        </xdr:cNvPr>
        <xdr:cNvSpPr/>
      </xdr:nvSpPr>
      <xdr:spPr>
        <a:xfrm>
          <a:off x="16268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148607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1D878A2E-C246-4DBE-9F60-4B7543DF23CA}"/>
            </a:ext>
          </a:extLst>
        </xdr:cNvPr>
        <xdr:cNvSpPr txBox="1"/>
      </xdr:nvSpPr>
      <xdr:spPr>
        <a:xfrm>
          <a:off x="16357600"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xdr:rowOff>
    </xdr:from>
    <xdr:to>
      <xdr:col>81</xdr:col>
      <xdr:colOff>101600</xdr:colOff>
      <xdr:row>61</xdr:row>
      <xdr:rowOff>106045</xdr:rowOff>
    </xdr:to>
    <xdr:sp macro="" textlink="">
      <xdr:nvSpPr>
        <xdr:cNvPr id="557" name="楕円 556">
          <a:extLst>
            <a:ext uri="{FF2B5EF4-FFF2-40B4-BE49-F238E27FC236}">
              <a16:creationId xmlns:a16="http://schemas.microsoft.com/office/drawing/2014/main" id="{FC679F28-812F-455D-8B03-48C995428188}"/>
            </a:ext>
          </a:extLst>
        </xdr:cNvPr>
        <xdr:cNvSpPr/>
      </xdr:nvSpPr>
      <xdr:spPr>
        <a:xfrm>
          <a:off x="15430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49530</xdr:rowOff>
    </xdr:from>
    <xdr:to>
      <xdr:col>85</xdr:col>
      <xdr:colOff>127000</xdr:colOff>
      <xdr:row>61</xdr:row>
      <xdr:rowOff>55245</xdr:rowOff>
    </xdr:to>
    <xdr:cxnSp macro="">
      <xdr:nvCxnSpPr>
        <xdr:cNvPr id="558" name="直線コネクタ 557">
          <a:extLst>
            <a:ext uri="{FF2B5EF4-FFF2-40B4-BE49-F238E27FC236}">
              <a16:creationId xmlns:a16="http://schemas.microsoft.com/office/drawing/2014/main" id="{DCDCA3F1-CAE5-4CD2-95C2-435270B8BC40}"/>
            </a:ext>
          </a:extLst>
        </xdr:cNvPr>
        <xdr:cNvCxnSpPr/>
      </xdr:nvCxnSpPr>
      <xdr:spPr>
        <a:xfrm flipV="1">
          <a:off x="15481300" y="105079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130175</xdr:rowOff>
    </xdr:from>
    <xdr:to>
      <xdr:col>76</xdr:col>
      <xdr:colOff>165100</xdr:colOff>
      <xdr:row>61</xdr:row>
      <xdr:rowOff>60325</xdr:rowOff>
    </xdr:to>
    <xdr:sp macro="" textlink="">
      <xdr:nvSpPr>
        <xdr:cNvPr id="559" name="楕円 558">
          <a:extLst>
            <a:ext uri="{FF2B5EF4-FFF2-40B4-BE49-F238E27FC236}">
              <a16:creationId xmlns:a16="http://schemas.microsoft.com/office/drawing/2014/main" id="{2E9B64FE-574A-4BCC-BA8E-4DCA15A0B64D}"/>
            </a:ext>
          </a:extLst>
        </xdr:cNvPr>
        <xdr:cNvSpPr/>
      </xdr:nvSpPr>
      <xdr:spPr>
        <a:xfrm>
          <a:off x="14541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xdr:rowOff>
    </xdr:from>
    <xdr:to>
      <xdr:col>81</xdr:col>
      <xdr:colOff>50800</xdr:colOff>
      <xdr:row>61</xdr:row>
      <xdr:rowOff>55245</xdr:rowOff>
    </xdr:to>
    <xdr:cxnSp macro="">
      <xdr:nvCxnSpPr>
        <xdr:cNvPr id="560" name="直線コネクタ 559">
          <a:extLst>
            <a:ext uri="{FF2B5EF4-FFF2-40B4-BE49-F238E27FC236}">
              <a16:creationId xmlns:a16="http://schemas.microsoft.com/office/drawing/2014/main" id="{23866134-06C6-47F4-B876-421D43976DE6}"/>
            </a:ext>
          </a:extLst>
        </xdr:cNvPr>
        <xdr:cNvCxnSpPr/>
      </xdr:nvCxnSpPr>
      <xdr:spPr>
        <a:xfrm>
          <a:off x="14592300" y="104679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80645</xdr:rowOff>
    </xdr:from>
    <xdr:to>
      <xdr:col>72</xdr:col>
      <xdr:colOff>38100</xdr:colOff>
      <xdr:row>61</xdr:row>
      <xdr:rowOff>10795</xdr:rowOff>
    </xdr:to>
    <xdr:sp macro="" textlink="">
      <xdr:nvSpPr>
        <xdr:cNvPr id="561" name="楕円 560">
          <a:extLst>
            <a:ext uri="{FF2B5EF4-FFF2-40B4-BE49-F238E27FC236}">
              <a16:creationId xmlns:a16="http://schemas.microsoft.com/office/drawing/2014/main" id="{E53C0D0A-8740-4CB3-BFE6-183169F37D3B}"/>
            </a:ext>
          </a:extLst>
        </xdr:cNvPr>
        <xdr:cNvSpPr/>
      </xdr:nvSpPr>
      <xdr:spPr>
        <a:xfrm>
          <a:off x="13652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131445</xdr:rowOff>
    </xdr:from>
    <xdr:to>
      <xdr:col>76</xdr:col>
      <xdr:colOff>114300</xdr:colOff>
      <xdr:row>61</xdr:row>
      <xdr:rowOff>9525</xdr:rowOff>
    </xdr:to>
    <xdr:cxnSp macro="">
      <xdr:nvCxnSpPr>
        <xdr:cNvPr id="562" name="直線コネクタ 561">
          <a:extLst>
            <a:ext uri="{FF2B5EF4-FFF2-40B4-BE49-F238E27FC236}">
              <a16:creationId xmlns:a16="http://schemas.microsoft.com/office/drawing/2014/main" id="{82440E71-B4A7-4889-B1EE-A621F7F4D201}"/>
            </a:ext>
          </a:extLst>
        </xdr:cNvPr>
        <xdr:cNvCxnSpPr/>
      </xdr:nvCxnSpPr>
      <xdr:spPr>
        <a:xfrm>
          <a:off x="13703300" y="104184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52070</xdr:rowOff>
    </xdr:from>
    <xdr:to>
      <xdr:col>67</xdr:col>
      <xdr:colOff>101600</xdr:colOff>
      <xdr:row>60</xdr:row>
      <xdr:rowOff>153670</xdr:rowOff>
    </xdr:to>
    <xdr:sp macro="" textlink="">
      <xdr:nvSpPr>
        <xdr:cNvPr id="563" name="楕円 562">
          <a:extLst>
            <a:ext uri="{FF2B5EF4-FFF2-40B4-BE49-F238E27FC236}">
              <a16:creationId xmlns:a16="http://schemas.microsoft.com/office/drawing/2014/main" id="{C2B9960D-C275-40D7-86EE-1005FC95C09E}"/>
            </a:ext>
          </a:extLst>
        </xdr:cNvPr>
        <xdr:cNvSpPr/>
      </xdr:nvSpPr>
      <xdr:spPr>
        <a:xfrm>
          <a:off x="12763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102870</xdr:rowOff>
    </xdr:from>
    <xdr:to>
      <xdr:col>71</xdr:col>
      <xdr:colOff>177800</xdr:colOff>
      <xdr:row>60</xdr:row>
      <xdr:rowOff>131445</xdr:rowOff>
    </xdr:to>
    <xdr:cxnSp macro="">
      <xdr:nvCxnSpPr>
        <xdr:cNvPr id="564" name="直線コネクタ 563">
          <a:extLst>
            <a:ext uri="{FF2B5EF4-FFF2-40B4-BE49-F238E27FC236}">
              <a16:creationId xmlns:a16="http://schemas.microsoft.com/office/drawing/2014/main" id="{CBDA589C-7BC9-4B83-AEE6-2DE712A61134}"/>
            </a:ext>
          </a:extLst>
        </xdr:cNvPr>
        <xdr:cNvCxnSpPr/>
      </xdr:nvCxnSpPr>
      <xdr:spPr>
        <a:xfrm>
          <a:off x="12814300" y="103898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65" name="n_1aveValue【学校施設】&#10;有形固定資産減価償却率">
          <a:extLst>
            <a:ext uri="{FF2B5EF4-FFF2-40B4-BE49-F238E27FC236}">
              <a16:creationId xmlns:a16="http://schemas.microsoft.com/office/drawing/2014/main" id="{AD7210D7-CEDB-41A4-9404-FAC984BCF717}"/>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566" name="n_2aveValue【学校施設】&#10;有形固定資産減価償却率">
          <a:extLst>
            <a:ext uri="{FF2B5EF4-FFF2-40B4-BE49-F238E27FC236}">
              <a16:creationId xmlns:a16="http://schemas.microsoft.com/office/drawing/2014/main" id="{40545BB8-FE2C-45AA-B3DB-BE99CDBAFDA5}"/>
            </a:ext>
          </a:extLst>
        </xdr:cNvPr>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567" name="n_3aveValue【学校施設】&#10;有形固定資産減価償却率">
          <a:extLst>
            <a:ext uri="{FF2B5EF4-FFF2-40B4-BE49-F238E27FC236}">
              <a16:creationId xmlns:a16="http://schemas.microsoft.com/office/drawing/2014/main" id="{14A6326B-870D-4CB6-BDB7-60FBA44E8555}"/>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68" name="n_4aveValue【学校施設】&#10;有形固定資産減価償却率">
          <a:extLst>
            <a:ext uri="{FF2B5EF4-FFF2-40B4-BE49-F238E27FC236}">
              <a16:creationId xmlns:a16="http://schemas.microsoft.com/office/drawing/2014/main" id="{88629407-04CA-4B79-B5DB-50A4AC89C0F0}"/>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97172</xdr:rowOff>
    </xdr:from>
    <xdr:ext cx="405111" cy="259045"/>
    <xdr:sp macro="" textlink="">
      <xdr:nvSpPr>
        <xdr:cNvPr id="569" name="n_1mainValue【学校施設】&#10;有形固定資産減価償却率">
          <a:extLst>
            <a:ext uri="{FF2B5EF4-FFF2-40B4-BE49-F238E27FC236}">
              <a16:creationId xmlns:a16="http://schemas.microsoft.com/office/drawing/2014/main" id="{ADC9DDE3-5D17-4D50-A211-3EF936F90D75}"/>
            </a:ext>
          </a:extLst>
        </xdr:cNvPr>
        <xdr:cNvSpPr txBox="1"/>
      </xdr:nvSpPr>
      <xdr:spPr>
        <a:xfrm>
          <a:off x="15266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51452</xdr:rowOff>
    </xdr:from>
    <xdr:ext cx="405111" cy="259045"/>
    <xdr:sp macro="" textlink="">
      <xdr:nvSpPr>
        <xdr:cNvPr id="570" name="n_2mainValue【学校施設】&#10;有形固定資産減価償却率">
          <a:extLst>
            <a:ext uri="{FF2B5EF4-FFF2-40B4-BE49-F238E27FC236}">
              <a16:creationId xmlns:a16="http://schemas.microsoft.com/office/drawing/2014/main" id="{F51DFC05-7399-4C8B-AC24-4AB54F40AB89}"/>
            </a:ext>
          </a:extLst>
        </xdr:cNvPr>
        <xdr:cNvSpPr txBox="1"/>
      </xdr:nvSpPr>
      <xdr:spPr>
        <a:xfrm>
          <a:off x="14389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1922</xdr:rowOff>
    </xdr:from>
    <xdr:ext cx="405111" cy="259045"/>
    <xdr:sp macro="" textlink="">
      <xdr:nvSpPr>
        <xdr:cNvPr id="571" name="n_3mainValue【学校施設】&#10;有形固定資産減価償却率">
          <a:extLst>
            <a:ext uri="{FF2B5EF4-FFF2-40B4-BE49-F238E27FC236}">
              <a16:creationId xmlns:a16="http://schemas.microsoft.com/office/drawing/2014/main" id="{FDB63953-0886-4CEC-8E5E-197726902B40}"/>
            </a:ext>
          </a:extLst>
        </xdr:cNvPr>
        <xdr:cNvSpPr txBox="1"/>
      </xdr:nvSpPr>
      <xdr:spPr>
        <a:xfrm>
          <a:off x="13500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72" name="n_4mainValue【学校施設】&#10;有形固定資産減価償却率">
          <a:extLst>
            <a:ext uri="{FF2B5EF4-FFF2-40B4-BE49-F238E27FC236}">
              <a16:creationId xmlns:a16="http://schemas.microsoft.com/office/drawing/2014/main" id="{52DAC21F-64EA-4B9A-BC89-258B7D2CD7F5}"/>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DD973446-75B1-4E7B-95FD-A7F74C3B5BE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579D03A7-B4CD-4D04-8628-CBE9A483099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9CF2B390-5223-494B-9948-4B8F30313E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FD1D48C7-948D-4EE4-B6CE-68A2CF5917A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347CEC51-281A-4BF5-AE1D-00C3E2684C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EA05557F-EE5F-4EE3-BA59-EEC6419C832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A0E77DDF-4F29-4C6C-8995-A2498D4E725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AB1CE1BC-B286-46BD-9394-90C9160B19A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D42F2787-30B7-425C-8982-F5DA1FE4AA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1F39B159-1DCD-45A2-A939-8C5109DA486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DC3C7909-893C-41D9-87A6-C246144FAD8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2CDCD085-73B4-486F-AD4C-B6DE3186F93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1677AEA1-C828-4A04-BC44-E51A0B5F741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9B6F96C4-2D68-429F-9DCF-783425BA9CD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CE87F545-C36B-4F24-B33D-2096E680C88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DCC6DD1B-1F39-429B-9ED1-412CA9A4A0A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48D41CBF-F0A5-4386-B19C-E811C580D4F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17D810FC-9413-4CF6-9D7C-C286E64B829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31775923-6718-48A6-90FD-A15916DE6C0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6067C279-440A-4AED-91C7-F8087D673F7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A64F9ECB-4684-4F09-BE69-11836FADDEF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A202BA86-266B-43E8-B68F-E1AACF18CE3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A041972F-F5C7-4830-879F-AB3D91E0DE8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25306A41-9283-4E16-BC21-5FA1867711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49149</xdr:rowOff>
    </xdr:from>
    <xdr:to>
      <xdr:col>116</xdr:col>
      <xdr:colOff>62864</xdr:colOff>
      <xdr:row>63</xdr:row>
      <xdr:rowOff>164211</xdr:rowOff>
    </xdr:to>
    <xdr:cxnSp macro="">
      <xdr:nvCxnSpPr>
        <xdr:cNvPr id="597" name="直線コネクタ 596">
          <a:extLst>
            <a:ext uri="{FF2B5EF4-FFF2-40B4-BE49-F238E27FC236}">
              <a16:creationId xmlns:a16="http://schemas.microsoft.com/office/drawing/2014/main" id="{CE0CDD87-03FB-4254-ACF6-2AA18A2E4AF2}"/>
            </a:ext>
          </a:extLst>
        </xdr:cNvPr>
        <xdr:cNvCxnSpPr/>
      </xdr:nvCxnSpPr>
      <xdr:spPr>
        <a:xfrm flipV="1">
          <a:off x="22160864" y="9478899"/>
          <a:ext cx="0" cy="148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168038</xdr:rowOff>
    </xdr:from>
    <xdr:ext cx="469744" cy="259045"/>
    <xdr:sp macro="" textlink="">
      <xdr:nvSpPr>
        <xdr:cNvPr id="598" name="【学校施設】&#10;一人当たり面積最小値テキスト">
          <a:extLst>
            <a:ext uri="{FF2B5EF4-FFF2-40B4-BE49-F238E27FC236}">
              <a16:creationId xmlns:a16="http://schemas.microsoft.com/office/drawing/2014/main" id="{AF953917-A6CA-4E69-8258-9EE4A398A706}"/>
            </a:ext>
          </a:extLst>
        </xdr:cNvPr>
        <xdr:cNvSpPr txBox="1"/>
      </xdr:nvSpPr>
      <xdr:spPr>
        <a:xfrm>
          <a:off x="22199600"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164211</xdr:rowOff>
    </xdr:from>
    <xdr:to>
      <xdr:col>116</xdr:col>
      <xdr:colOff>152400</xdr:colOff>
      <xdr:row>63</xdr:row>
      <xdr:rowOff>164211</xdr:rowOff>
    </xdr:to>
    <xdr:cxnSp macro="">
      <xdr:nvCxnSpPr>
        <xdr:cNvPr id="599" name="直線コネクタ 598">
          <a:extLst>
            <a:ext uri="{FF2B5EF4-FFF2-40B4-BE49-F238E27FC236}">
              <a16:creationId xmlns:a16="http://schemas.microsoft.com/office/drawing/2014/main" id="{5A6474C4-19B3-4223-8519-E814406E8870}"/>
            </a:ext>
          </a:extLst>
        </xdr:cNvPr>
        <xdr:cNvCxnSpPr/>
      </xdr:nvCxnSpPr>
      <xdr:spPr>
        <a:xfrm>
          <a:off x="22072600" y="10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167276</xdr:rowOff>
    </xdr:from>
    <xdr:ext cx="469744" cy="259045"/>
    <xdr:sp macro="" textlink="">
      <xdr:nvSpPr>
        <xdr:cNvPr id="600" name="【学校施設】&#10;一人当たり面積最大値テキスト">
          <a:extLst>
            <a:ext uri="{FF2B5EF4-FFF2-40B4-BE49-F238E27FC236}">
              <a16:creationId xmlns:a16="http://schemas.microsoft.com/office/drawing/2014/main" id="{FF9FD64C-7CFA-42D8-A1A7-4FAFAA2597B6}"/>
            </a:ext>
          </a:extLst>
        </xdr:cNvPr>
        <xdr:cNvSpPr txBox="1"/>
      </xdr:nvSpPr>
      <xdr:spPr>
        <a:xfrm>
          <a:off x="22199600" y="925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49149</xdr:rowOff>
    </xdr:from>
    <xdr:to>
      <xdr:col>116</xdr:col>
      <xdr:colOff>152400</xdr:colOff>
      <xdr:row>55</xdr:row>
      <xdr:rowOff>49149</xdr:rowOff>
    </xdr:to>
    <xdr:cxnSp macro="">
      <xdr:nvCxnSpPr>
        <xdr:cNvPr id="601" name="直線コネクタ 600">
          <a:extLst>
            <a:ext uri="{FF2B5EF4-FFF2-40B4-BE49-F238E27FC236}">
              <a16:creationId xmlns:a16="http://schemas.microsoft.com/office/drawing/2014/main" id="{178193E5-2BE7-4791-BD63-83561039935E}"/>
            </a:ext>
          </a:extLst>
        </xdr:cNvPr>
        <xdr:cNvCxnSpPr/>
      </xdr:nvCxnSpPr>
      <xdr:spPr>
        <a:xfrm>
          <a:off x="22072600" y="947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66565</xdr:rowOff>
    </xdr:from>
    <xdr:ext cx="469744" cy="259045"/>
    <xdr:sp macro="" textlink="">
      <xdr:nvSpPr>
        <xdr:cNvPr id="602" name="【学校施設】&#10;一人当たり面積平均値テキスト">
          <a:extLst>
            <a:ext uri="{FF2B5EF4-FFF2-40B4-BE49-F238E27FC236}">
              <a16:creationId xmlns:a16="http://schemas.microsoft.com/office/drawing/2014/main" id="{9FDEF1F6-20CB-4304-BDB3-3E6BA1F222FA}"/>
            </a:ext>
          </a:extLst>
        </xdr:cNvPr>
        <xdr:cNvSpPr txBox="1"/>
      </xdr:nvSpPr>
      <xdr:spPr>
        <a:xfrm>
          <a:off x="22199600" y="10353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43688</xdr:rowOff>
    </xdr:from>
    <xdr:to>
      <xdr:col>116</xdr:col>
      <xdr:colOff>114300</xdr:colOff>
      <xdr:row>61</xdr:row>
      <xdr:rowOff>145288</xdr:rowOff>
    </xdr:to>
    <xdr:sp macro="" textlink="">
      <xdr:nvSpPr>
        <xdr:cNvPr id="603" name="フローチャート: 判断 602">
          <a:extLst>
            <a:ext uri="{FF2B5EF4-FFF2-40B4-BE49-F238E27FC236}">
              <a16:creationId xmlns:a16="http://schemas.microsoft.com/office/drawing/2014/main" id="{05640635-FF2C-480D-AEA8-B9D0B380E0A4}"/>
            </a:ext>
          </a:extLst>
        </xdr:cNvPr>
        <xdr:cNvSpPr/>
      </xdr:nvSpPr>
      <xdr:spPr>
        <a:xfrm>
          <a:off x="221107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16637</xdr:rowOff>
    </xdr:from>
    <xdr:to>
      <xdr:col>112</xdr:col>
      <xdr:colOff>38100</xdr:colOff>
      <xdr:row>61</xdr:row>
      <xdr:rowOff>118237</xdr:rowOff>
    </xdr:to>
    <xdr:sp macro="" textlink="">
      <xdr:nvSpPr>
        <xdr:cNvPr id="604" name="フローチャート: 判断 603">
          <a:extLst>
            <a:ext uri="{FF2B5EF4-FFF2-40B4-BE49-F238E27FC236}">
              <a16:creationId xmlns:a16="http://schemas.microsoft.com/office/drawing/2014/main" id="{82373EED-54AE-485D-85A8-AE0D9F2AA1B3}"/>
            </a:ext>
          </a:extLst>
        </xdr:cNvPr>
        <xdr:cNvSpPr/>
      </xdr:nvSpPr>
      <xdr:spPr>
        <a:xfrm>
          <a:off x="21272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106172</xdr:rowOff>
    </xdr:from>
    <xdr:to>
      <xdr:col>107</xdr:col>
      <xdr:colOff>101600</xdr:colOff>
      <xdr:row>62</xdr:row>
      <xdr:rowOff>36322</xdr:rowOff>
    </xdr:to>
    <xdr:sp macro="" textlink="">
      <xdr:nvSpPr>
        <xdr:cNvPr id="605" name="フローチャート: 判断 604">
          <a:extLst>
            <a:ext uri="{FF2B5EF4-FFF2-40B4-BE49-F238E27FC236}">
              <a16:creationId xmlns:a16="http://schemas.microsoft.com/office/drawing/2014/main" id="{CEF37ED4-DECF-4BBA-9282-BFA724D5DDC7}"/>
            </a:ext>
          </a:extLst>
        </xdr:cNvPr>
        <xdr:cNvSpPr/>
      </xdr:nvSpPr>
      <xdr:spPr>
        <a:xfrm>
          <a:off x="20383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49403</xdr:rowOff>
    </xdr:from>
    <xdr:to>
      <xdr:col>102</xdr:col>
      <xdr:colOff>165100</xdr:colOff>
      <xdr:row>61</xdr:row>
      <xdr:rowOff>151003</xdr:rowOff>
    </xdr:to>
    <xdr:sp macro="" textlink="">
      <xdr:nvSpPr>
        <xdr:cNvPr id="606" name="フローチャート: 判断 605">
          <a:extLst>
            <a:ext uri="{FF2B5EF4-FFF2-40B4-BE49-F238E27FC236}">
              <a16:creationId xmlns:a16="http://schemas.microsoft.com/office/drawing/2014/main" id="{9B04B7B8-3123-4EFC-816D-AE9854EE78AC}"/>
            </a:ext>
          </a:extLst>
        </xdr:cNvPr>
        <xdr:cNvSpPr/>
      </xdr:nvSpPr>
      <xdr:spPr>
        <a:xfrm>
          <a:off x="19494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80645</xdr:rowOff>
    </xdr:from>
    <xdr:to>
      <xdr:col>98</xdr:col>
      <xdr:colOff>38100</xdr:colOff>
      <xdr:row>62</xdr:row>
      <xdr:rowOff>10795</xdr:rowOff>
    </xdr:to>
    <xdr:sp macro="" textlink="">
      <xdr:nvSpPr>
        <xdr:cNvPr id="607" name="フローチャート: 判断 606">
          <a:extLst>
            <a:ext uri="{FF2B5EF4-FFF2-40B4-BE49-F238E27FC236}">
              <a16:creationId xmlns:a16="http://schemas.microsoft.com/office/drawing/2014/main" id="{94E264FE-A700-49A1-BDB7-985E580AE313}"/>
            </a:ext>
          </a:extLst>
        </xdr:cNvPr>
        <xdr:cNvSpPr/>
      </xdr:nvSpPr>
      <xdr:spPr>
        <a:xfrm>
          <a:off x="18605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2018E72-766F-4806-80D1-01689A858F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DD249823-3FFE-4BE3-AF4B-60C11B15C59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11DB0BA-FDD0-4A9F-9D56-964EDD65AF9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D14CDBAE-B4D3-4D22-A179-C7CB89CCF3A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6FFAE12C-8D69-4DE2-B1AD-780DB61C23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111506</xdr:rowOff>
    </xdr:from>
    <xdr:to>
      <xdr:col>116</xdr:col>
      <xdr:colOff>114300</xdr:colOff>
      <xdr:row>64</xdr:row>
      <xdr:rowOff>41656</xdr:rowOff>
    </xdr:to>
    <xdr:sp macro="" textlink="">
      <xdr:nvSpPr>
        <xdr:cNvPr id="613" name="楕円 612">
          <a:extLst>
            <a:ext uri="{FF2B5EF4-FFF2-40B4-BE49-F238E27FC236}">
              <a16:creationId xmlns:a16="http://schemas.microsoft.com/office/drawing/2014/main" id="{E4905D1F-D7D7-45E5-BE06-BA42885C2B16}"/>
            </a:ext>
          </a:extLst>
        </xdr:cNvPr>
        <xdr:cNvSpPr/>
      </xdr:nvSpPr>
      <xdr:spPr>
        <a:xfrm>
          <a:off x="221107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26433</xdr:rowOff>
    </xdr:from>
    <xdr:ext cx="469744" cy="259045"/>
    <xdr:sp macro="" textlink="">
      <xdr:nvSpPr>
        <xdr:cNvPr id="614" name="【学校施設】&#10;一人当たり面積該当値テキスト">
          <a:extLst>
            <a:ext uri="{FF2B5EF4-FFF2-40B4-BE49-F238E27FC236}">
              <a16:creationId xmlns:a16="http://schemas.microsoft.com/office/drawing/2014/main" id="{6D43DC44-A894-4F5B-92E1-EFEFD92B37A0}"/>
            </a:ext>
          </a:extLst>
        </xdr:cNvPr>
        <xdr:cNvSpPr txBox="1"/>
      </xdr:nvSpPr>
      <xdr:spPr>
        <a:xfrm>
          <a:off x="22199600" y="1082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119888</xdr:rowOff>
    </xdr:from>
    <xdr:to>
      <xdr:col>112</xdr:col>
      <xdr:colOff>38100</xdr:colOff>
      <xdr:row>64</xdr:row>
      <xdr:rowOff>50038</xdr:rowOff>
    </xdr:to>
    <xdr:sp macro="" textlink="">
      <xdr:nvSpPr>
        <xdr:cNvPr id="615" name="楕円 614">
          <a:extLst>
            <a:ext uri="{FF2B5EF4-FFF2-40B4-BE49-F238E27FC236}">
              <a16:creationId xmlns:a16="http://schemas.microsoft.com/office/drawing/2014/main" id="{4B3C1839-3684-4FE9-AAC3-0B83E9F1CF14}"/>
            </a:ext>
          </a:extLst>
        </xdr:cNvPr>
        <xdr:cNvSpPr/>
      </xdr:nvSpPr>
      <xdr:spPr>
        <a:xfrm>
          <a:off x="21272500" y="109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162306</xdr:rowOff>
    </xdr:from>
    <xdr:to>
      <xdr:col>116</xdr:col>
      <xdr:colOff>63500</xdr:colOff>
      <xdr:row>63</xdr:row>
      <xdr:rowOff>170688</xdr:rowOff>
    </xdr:to>
    <xdr:cxnSp macro="">
      <xdr:nvCxnSpPr>
        <xdr:cNvPr id="616" name="直線コネクタ 615">
          <a:extLst>
            <a:ext uri="{FF2B5EF4-FFF2-40B4-BE49-F238E27FC236}">
              <a16:creationId xmlns:a16="http://schemas.microsoft.com/office/drawing/2014/main" id="{6CB72A8D-FEDD-41DE-A1C3-83CAEFE59BEB}"/>
            </a:ext>
          </a:extLst>
        </xdr:cNvPr>
        <xdr:cNvCxnSpPr/>
      </xdr:nvCxnSpPr>
      <xdr:spPr>
        <a:xfrm flipV="1">
          <a:off x="21323300" y="10963656"/>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125603</xdr:rowOff>
    </xdr:from>
    <xdr:to>
      <xdr:col>107</xdr:col>
      <xdr:colOff>101600</xdr:colOff>
      <xdr:row>64</xdr:row>
      <xdr:rowOff>55753</xdr:rowOff>
    </xdr:to>
    <xdr:sp macro="" textlink="">
      <xdr:nvSpPr>
        <xdr:cNvPr id="617" name="楕円 616">
          <a:extLst>
            <a:ext uri="{FF2B5EF4-FFF2-40B4-BE49-F238E27FC236}">
              <a16:creationId xmlns:a16="http://schemas.microsoft.com/office/drawing/2014/main" id="{0E98A1D7-A8FE-445D-9919-EB02DD571EB5}"/>
            </a:ext>
          </a:extLst>
        </xdr:cNvPr>
        <xdr:cNvSpPr/>
      </xdr:nvSpPr>
      <xdr:spPr>
        <a:xfrm>
          <a:off x="20383500" y="1092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170688</xdr:rowOff>
    </xdr:from>
    <xdr:to>
      <xdr:col>111</xdr:col>
      <xdr:colOff>177800</xdr:colOff>
      <xdr:row>64</xdr:row>
      <xdr:rowOff>4953</xdr:rowOff>
    </xdr:to>
    <xdr:cxnSp macro="">
      <xdr:nvCxnSpPr>
        <xdr:cNvPr id="618" name="直線コネクタ 617">
          <a:extLst>
            <a:ext uri="{FF2B5EF4-FFF2-40B4-BE49-F238E27FC236}">
              <a16:creationId xmlns:a16="http://schemas.microsoft.com/office/drawing/2014/main" id="{38180B98-7662-4467-B16B-2A4D37129B48}"/>
            </a:ext>
          </a:extLst>
        </xdr:cNvPr>
        <xdr:cNvCxnSpPr/>
      </xdr:nvCxnSpPr>
      <xdr:spPr>
        <a:xfrm flipV="1">
          <a:off x="20434300" y="1097203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132080</xdr:rowOff>
    </xdr:from>
    <xdr:to>
      <xdr:col>102</xdr:col>
      <xdr:colOff>165100</xdr:colOff>
      <xdr:row>64</xdr:row>
      <xdr:rowOff>62230</xdr:rowOff>
    </xdr:to>
    <xdr:sp macro="" textlink="">
      <xdr:nvSpPr>
        <xdr:cNvPr id="619" name="楕円 618">
          <a:extLst>
            <a:ext uri="{FF2B5EF4-FFF2-40B4-BE49-F238E27FC236}">
              <a16:creationId xmlns:a16="http://schemas.microsoft.com/office/drawing/2014/main" id="{3B68208F-142B-4D69-B128-8237E50C566D}"/>
            </a:ext>
          </a:extLst>
        </xdr:cNvPr>
        <xdr:cNvSpPr/>
      </xdr:nvSpPr>
      <xdr:spPr>
        <a:xfrm>
          <a:off x="19494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4953</xdr:rowOff>
    </xdr:from>
    <xdr:to>
      <xdr:col>107</xdr:col>
      <xdr:colOff>50800</xdr:colOff>
      <xdr:row>64</xdr:row>
      <xdr:rowOff>11430</xdr:rowOff>
    </xdr:to>
    <xdr:cxnSp macro="">
      <xdr:nvCxnSpPr>
        <xdr:cNvPr id="620" name="直線コネクタ 619">
          <a:extLst>
            <a:ext uri="{FF2B5EF4-FFF2-40B4-BE49-F238E27FC236}">
              <a16:creationId xmlns:a16="http://schemas.microsoft.com/office/drawing/2014/main" id="{216AFD71-2DA7-4009-8636-EEFDE822739C}"/>
            </a:ext>
          </a:extLst>
        </xdr:cNvPr>
        <xdr:cNvCxnSpPr/>
      </xdr:nvCxnSpPr>
      <xdr:spPr>
        <a:xfrm flipV="1">
          <a:off x="19545300" y="1097775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140081</xdr:rowOff>
    </xdr:from>
    <xdr:to>
      <xdr:col>98</xdr:col>
      <xdr:colOff>38100</xdr:colOff>
      <xdr:row>64</xdr:row>
      <xdr:rowOff>70231</xdr:rowOff>
    </xdr:to>
    <xdr:sp macro="" textlink="">
      <xdr:nvSpPr>
        <xdr:cNvPr id="621" name="楕円 620">
          <a:extLst>
            <a:ext uri="{FF2B5EF4-FFF2-40B4-BE49-F238E27FC236}">
              <a16:creationId xmlns:a16="http://schemas.microsoft.com/office/drawing/2014/main" id="{5E758A1D-67DB-435B-B83E-F3DE5594B548}"/>
            </a:ext>
          </a:extLst>
        </xdr:cNvPr>
        <xdr:cNvSpPr/>
      </xdr:nvSpPr>
      <xdr:spPr>
        <a:xfrm>
          <a:off x="18605500" y="109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11430</xdr:rowOff>
    </xdr:from>
    <xdr:to>
      <xdr:col>102</xdr:col>
      <xdr:colOff>114300</xdr:colOff>
      <xdr:row>64</xdr:row>
      <xdr:rowOff>19431</xdr:rowOff>
    </xdr:to>
    <xdr:cxnSp macro="">
      <xdr:nvCxnSpPr>
        <xdr:cNvPr id="622" name="直線コネクタ 621">
          <a:extLst>
            <a:ext uri="{FF2B5EF4-FFF2-40B4-BE49-F238E27FC236}">
              <a16:creationId xmlns:a16="http://schemas.microsoft.com/office/drawing/2014/main" id="{F5AEF17E-7627-4C1F-BEFD-FE9E68C39EAD}"/>
            </a:ext>
          </a:extLst>
        </xdr:cNvPr>
        <xdr:cNvCxnSpPr/>
      </xdr:nvCxnSpPr>
      <xdr:spPr>
        <a:xfrm flipV="1">
          <a:off x="18656300" y="1098423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134764</xdr:rowOff>
    </xdr:from>
    <xdr:ext cx="469744" cy="259045"/>
    <xdr:sp macro="" textlink="">
      <xdr:nvSpPr>
        <xdr:cNvPr id="623" name="n_1aveValue【学校施設】&#10;一人当たり面積">
          <a:extLst>
            <a:ext uri="{FF2B5EF4-FFF2-40B4-BE49-F238E27FC236}">
              <a16:creationId xmlns:a16="http://schemas.microsoft.com/office/drawing/2014/main" id="{903CA578-91CD-44A5-B6B9-C8391A9DAB26}"/>
            </a:ext>
          </a:extLst>
        </xdr:cNvPr>
        <xdr:cNvSpPr txBox="1"/>
      </xdr:nvSpPr>
      <xdr:spPr>
        <a:xfrm>
          <a:off x="210757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52849</xdr:rowOff>
    </xdr:from>
    <xdr:ext cx="469744" cy="259045"/>
    <xdr:sp macro="" textlink="">
      <xdr:nvSpPr>
        <xdr:cNvPr id="624" name="n_2aveValue【学校施設】&#10;一人当たり面積">
          <a:extLst>
            <a:ext uri="{FF2B5EF4-FFF2-40B4-BE49-F238E27FC236}">
              <a16:creationId xmlns:a16="http://schemas.microsoft.com/office/drawing/2014/main" id="{DF0C79F2-1C9E-4026-84A2-20F8EB2739AD}"/>
            </a:ext>
          </a:extLst>
        </xdr:cNvPr>
        <xdr:cNvSpPr txBox="1"/>
      </xdr:nvSpPr>
      <xdr:spPr>
        <a:xfrm>
          <a:off x="20199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167530</xdr:rowOff>
    </xdr:from>
    <xdr:ext cx="469744" cy="259045"/>
    <xdr:sp macro="" textlink="">
      <xdr:nvSpPr>
        <xdr:cNvPr id="625" name="n_3aveValue【学校施設】&#10;一人当たり面積">
          <a:extLst>
            <a:ext uri="{FF2B5EF4-FFF2-40B4-BE49-F238E27FC236}">
              <a16:creationId xmlns:a16="http://schemas.microsoft.com/office/drawing/2014/main" id="{99C368D2-A65D-42EF-AF9B-47DAED140A44}"/>
            </a:ext>
          </a:extLst>
        </xdr:cNvPr>
        <xdr:cNvSpPr txBox="1"/>
      </xdr:nvSpPr>
      <xdr:spPr>
        <a:xfrm>
          <a:off x="19310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27322</xdr:rowOff>
    </xdr:from>
    <xdr:ext cx="469744" cy="259045"/>
    <xdr:sp macro="" textlink="">
      <xdr:nvSpPr>
        <xdr:cNvPr id="626" name="n_4aveValue【学校施設】&#10;一人当たり面積">
          <a:extLst>
            <a:ext uri="{FF2B5EF4-FFF2-40B4-BE49-F238E27FC236}">
              <a16:creationId xmlns:a16="http://schemas.microsoft.com/office/drawing/2014/main" id="{A34C76F6-9F0D-4574-84AE-01ED2DC661D6}"/>
            </a:ext>
          </a:extLst>
        </xdr:cNvPr>
        <xdr:cNvSpPr txBox="1"/>
      </xdr:nvSpPr>
      <xdr:spPr>
        <a:xfrm>
          <a:off x="184214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41165</xdr:rowOff>
    </xdr:from>
    <xdr:ext cx="469744" cy="259045"/>
    <xdr:sp macro="" textlink="">
      <xdr:nvSpPr>
        <xdr:cNvPr id="627" name="n_1mainValue【学校施設】&#10;一人当たり面積">
          <a:extLst>
            <a:ext uri="{FF2B5EF4-FFF2-40B4-BE49-F238E27FC236}">
              <a16:creationId xmlns:a16="http://schemas.microsoft.com/office/drawing/2014/main" id="{C67C1D79-F0EA-4BA4-9940-8F7FAEB3DD30}"/>
            </a:ext>
          </a:extLst>
        </xdr:cNvPr>
        <xdr:cNvSpPr txBox="1"/>
      </xdr:nvSpPr>
      <xdr:spPr>
        <a:xfrm>
          <a:off x="21075727" y="110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46880</xdr:rowOff>
    </xdr:from>
    <xdr:ext cx="469744" cy="259045"/>
    <xdr:sp macro="" textlink="">
      <xdr:nvSpPr>
        <xdr:cNvPr id="628" name="n_2mainValue【学校施設】&#10;一人当たり面積">
          <a:extLst>
            <a:ext uri="{FF2B5EF4-FFF2-40B4-BE49-F238E27FC236}">
              <a16:creationId xmlns:a16="http://schemas.microsoft.com/office/drawing/2014/main" id="{420F8A30-C6B3-4270-BCDF-FE9C48070C83}"/>
            </a:ext>
          </a:extLst>
        </xdr:cNvPr>
        <xdr:cNvSpPr txBox="1"/>
      </xdr:nvSpPr>
      <xdr:spPr>
        <a:xfrm>
          <a:off x="20199427"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53357</xdr:rowOff>
    </xdr:from>
    <xdr:ext cx="469744" cy="259045"/>
    <xdr:sp macro="" textlink="">
      <xdr:nvSpPr>
        <xdr:cNvPr id="629" name="n_3mainValue【学校施設】&#10;一人当たり面積">
          <a:extLst>
            <a:ext uri="{FF2B5EF4-FFF2-40B4-BE49-F238E27FC236}">
              <a16:creationId xmlns:a16="http://schemas.microsoft.com/office/drawing/2014/main" id="{6A57193F-F785-4E4E-9D96-C49533FA998E}"/>
            </a:ext>
          </a:extLst>
        </xdr:cNvPr>
        <xdr:cNvSpPr txBox="1"/>
      </xdr:nvSpPr>
      <xdr:spPr>
        <a:xfrm>
          <a:off x="19310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61358</xdr:rowOff>
    </xdr:from>
    <xdr:ext cx="469744" cy="259045"/>
    <xdr:sp macro="" textlink="">
      <xdr:nvSpPr>
        <xdr:cNvPr id="630" name="n_4mainValue【学校施設】&#10;一人当たり面積">
          <a:extLst>
            <a:ext uri="{FF2B5EF4-FFF2-40B4-BE49-F238E27FC236}">
              <a16:creationId xmlns:a16="http://schemas.microsoft.com/office/drawing/2014/main" id="{FD46A895-DD38-4B19-B511-E59A74BB0F33}"/>
            </a:ext>
          </a:extLst>
        </xdr:cNvPr>
        <xdr:cNvSpPr txBox="1"/>
      </xdr:nvSpPr>
      <xdr:spPr>
        <a:xfrm>
          <a:off x="18421427" y="1103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B50C2802-9400-4DD3-9233-3ACC69A0CA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921C2B1A-1C33-4CD8-A6B8-090DB5AFB2B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257128CA-AF86-4C3C-AEE2-F68105012A5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A117B76E-FC5D-4B33-B283-37CBC6E8237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45DF49BE-5709-4EF0-B2FC-C08589E468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90E78D3A-2BAD-4651-819A-AFB360026B8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72C6C9B6-3768-45ED-BEAA-390BC4BD709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D1377342-1CED-428A-811D-34FE88F1AA4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5BC1ED22-1A8F-4AAF-BF05-DE4D56418FA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02362F96-3344-4C93-B6B5-BAFD6DC174D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E157BC69-C1E6-4C8C-A234-535161B7324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a:extLst>
            <a:ext uri="{FF2B5EF4-FFF2-40B4-BE49-F238E27FC236}">
              <a16:creationId xmlns:a16="http://schemas.microsoft.com/office/drawing/2014/main" id="{18B1026F-60C1-4A23-8E94-0434D2A87E3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0397DFE5-89C2-4C9F-9E4E-95B9F3CED83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a:extLst>
            <a:ext uri="{FF2B5EF4-FFF2-40B4-BE49-F238E27FC236}">
              <a16:creationId xmlns:a16="http://schemas.microsoft.com/office/drawing/2014/main" id="{4627EB38-A177-4FA2-8F7E-58D3D88B114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a:extLst>
            <a:ext uri="{FF2B5EF4-FFF2-40B4-BE49-F238E27FC236}">
              <a16:creationId xmlns:a16="http://schemas.microsoft.com/office/drawing/2014/main" id="{042AB754-C960-4057-920C-A62DA9CE168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a:extLst>
            <a:ext uri="{FF2B5EF4-FFF2-40B4-BE49-F238E27FC236}">
              <a16:creationId xmlns:a16="http://schemas.microsoft.com/office/drawing/2014/main" id="{83FC4C1A-C9EE-4B35-A309-6DC2A32A239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a:extLst>
            <a:ext uri="{FF2B5EF4-FFF2-40B4-BE49-F238E27FC236}">
              <a16:creationId xmlns:a16="http://schemas.microsoft.com/office/drawing/2014/main" id="{7B1DF47F-C953-4AF2-B10D-D8863647468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a:extLst>
            <a:ext uri="{FF2B5EF4-FFF2-40B4-BE49-F238E27FC236}">
              <a16:creationId xmlns:a16="http://schemas.microsoft.com/office/drawing/2014/main" id="{697E3330-07C8-47E8-9C64-B6652153333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a:extLst>
            <a:ext uri="{FF2B5EF4-FFF2-40B4-BE49-F238E27FC236}">
              <a16:creationId xmlns:a16="http://schemas.microsoft.com/office/drawing/2014/main" id="{7707090F-1145-45E3-891F-607F7A22A72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a:extLst>
            <a:ext uri="{FF2B5EF4-FFF2-40B4-BE49-F238E27FC236}">
              <a16:creationId xmlns:a16="http://schemas.microsoft.com/office/drawing/2014/main" id="{CAAC9E89-3D00-4878-9A94-5E54ED5DB28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a:extLst>
            <a:ext uri="{FF2B5EF4-FFF2-40B4-BE49-F238E27FC236}">
              <a16:creationId xmlns:a16="http://schemas.microsoft.com/office/drawing/2014/main" id="{60A3C7F4-27D4-43BC-983A-BAAB5A465D6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CB1AB1C4-B4CE-4B58-A0DD-FB8B4529143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a:extLst>
            <a:ext uri="{FF2B5EF4-FFF2-40B4-BE49-F238E27FC236}">
              <a16:creationId xmlns:a16="http://schemas.microsoft.com/office/drawing/2014/main" id="{BA633FB3-9D79-4F54-BE08-3CAAA66EB48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a16="http://schemas.microsoft.com/office/drawing/2014/main" id="{171DC87C-026F-4C20-84B3-1C8E61E2452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22861</xdr:rowOff>
    </xdr:from>
    <xdr:to>
      <xdr:col>85</xdr:col>
      <xdr:colOff>126364</xdr:colOff>
      <xdr:row>86</xdr:row>
      <xdr:rowOff>114300</xdr:rowOff>
    </xdr:to>
    <xdr:cxnSp macro="">
      <xdr:nvCxnSpPr>
        <xdr:cNvPr id="655" name="直線コネクタ 654">
          <a:extLst>
            <a:ext uri="{FF2B5EF4-FFF2-40B4-BE49-F238E27FC236}">
              <a16:creationId xmlns:a16="http://schemas.microsoft.com/office/drawing/2014/main" id="{E60FBB41-0201-4000-A863-E44A9578113C}"/>
            </a:ext>
          </a:extLst>
        </xdr:cNvPr>
        <xdr:cNvCxnSpPr/>
      </xdr:nvCxnSpPr>
      <xdr:spPr>
        <a:xfrm flipV="1">
          <a:off x="16318864" y="135674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6" name="【児童館】&#10;有形固定資産減価償却率最小値テキスト">
          <a:extLst>
            <a:ext uri="{FF2B5EF4-FFF2-40B4-BE49-F238E27FC236}">
              <a16:creationId xmlns:a16="http://schemas.microsoft.com/office/drawing/2014/main" id="{45C50F8E-34A8-41CE-BA02-B8B0792C657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7" name="直線コネクタ 656">
          <a:extLst>
            <a:ext uri="{FF2B5EF4-FFF2-40B4-BE49-F238E27FC236}">
              <a16:creationId xmlns:a16="http://schemas.microsoft.com/office/drawing/2014/main" id="{D0ED7FF4-0ACD-48B8-9EE7-DB70F4CD052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140988</xdr:rowOff>
    </xdr:from>
    <xdr:ext cx="405111" cy="259045"/>
    <xdr:sp macro="" textlink="">
      <xdr:nvSpPr>
        <xdr:cNvPr id="658" name="【児童館】&#10;有形固定資産減価償却率最大値テキスト">
          <a:extLst>
            <a:ext uri="{FF2B5EF4-FFF2-40B4-BE49-F238E27FC236}">
              <a16:creationId xmlns:a16="http://schemas.microsoft.com/office/drawing/2014/main" id="{57B1CA17-C3BE-494E-896A-8AF2BAD08EC2}"/>
            </a:ext>
          </a:extLst>
        </xdr:cNvPr>
        <xdr:cNvSpPr txBox="1"/>
      </xdr:nvSpPr>
      <xdr:spPr>
        <a:xfrm>
          <a:off x="16357600"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22861</xdr:rowOff>
    </xdr:from>
    <xdr:to>
      <xdr:col>86</xdr:col>
      <xdr:colOff>25400</xdr:colOff>
      <xdr:row>79</xdr:row>
      <xdr:rowOff>22861</xdr:rowOff>
    </xdr:to>
    <xdr:cxnSp macro="">
      <xdr:nvCxnSpPr>
        <xdr:cNvPr id="659" name="直線コネクタ 658">
          <a:extLst>
            <a:ext uri="{FF2B5EF4-FFF2-40B4-BE49-F238E27FC236}">
              <a16:creationId xmlns:a16="http://schemas.microsoft.com/office/drawing/2014/main" id="{5916A846-69C7-4119-A7C2-8A5B2E008927}"/>
            </a:ext>
          </a:extLst>
        </xdr:cNvPr>
        <xdr:cNvCxnSpPr/>
      </xdr:nvCxnSpPr>
      <xdr:spPr>
        <a:xfrm>
          <a:off x="16230600" y="1356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148607</xdr:rowOff>
    </xdr:from>
    <xdr:ext cx="405111" cy="259045"/>
    <xdr:sp macro="" textlink="">
      <xdr:nvSpPr>
        <xdr:cNvPr id="660" name="【児童館】&#10;有形固定資産減価償却率平均値テキスト">
          <a:extLst>
            <a:ext uri="{FF2B5EF4-FFF2-40B4-BE49-F238E27FC236}">
              <a16:creationId xmlns:a16="http://schemas.microsoft.com/office/drawing/2014/main" id="{552CD79C-BB61-4C9D-9A9B-F1CC38AC4778}"/>
            </a:ext>
          </a:extLst>
        </xdr:cNvPr>
        <xdr:cNvSpPr txBox="1"/>
      </xdr:nvSpPr>
      <xdr:spPr>
        <a:xfrm>
          <a:off x="16357600" y="14378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661" name="フローチャート: 判断 660">
          <a:extLst>
            <a:ext uri="{FF2B5EF4-FFF2-40B4-BE49-F238E27FC236}">
              <a16:creationId xmlns:a16="http://schemas.microsoft.com/office/drawing/2014/main" id="{59E32B72-2D8C-4D3F-A998-B9BD8AC9876C}"/>
            </a:ext>
          </a:extLst>
        </xdr:cNvPr>
        <xdr:cNvSpPr/>
      </xdr:nvSpPr>
      <xdr:spPr>
        <a:xfrm>
          <a:off x="16268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139700</xdr:rowOff>
    </xdr:from>
    <xdr:to>
      <xdr:col>81</xdr:col>
      <xdr:colOff>101600</xdr:colOff>
      <xdr:row>84</xdr:row>
      <xdr:rowOff>69850</xdr:rowOff>
    </xdr:to>
    <xdr:sp macro="" textlink="">
      <xdr:nvSpPr>
        <xdr:cNvPr id="662" name="フローチャート: 判断 661">
          <a:extLst>
            <a:ext uri="{FF2B5EF4-FFF2-40B4-BE49-F238E27FC236}">
              <a16:creationId xmlns:a16="http://schemas.microsoft.com/office/drawing/2014/main" id="{E1A425E9-BD14-41C1-BA80-992BE41799E4}"/>
            </a:ext>
          </a:extLst>
        </xdr:cNvPr>
        <xdr:cNvSpPr/>
      </xdr:nvSpPr>
      <xdr:spPr>
        <a:xfrm>
          <a:off x="15430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90170</xdr:rowOff>
    </xdr:from>
    <xdr:to>
      <xdr:col>76</xdr:col>
      <xdr:colOff>165100</xdr:colOff>
      <xdr:row>84</xdr:row>
      <xdr:rowOff>20320</xdr:rowOff>
    </xdr:to>
    <xdr:sp macro="" textlink="">
      <xdr:nvSpPr>
        <xdr:cNvPr id="663" name="フローチャート: 判断 662">
          <a:extLst>
            <a:ext uri="{FF2B5EF4-FFF2-40B4-BE49-F238E27FC236}">
              <a16:creationId xmlns:a16="http://schemas.microsoft.com/office/drawing/2014/main" id="{D679A6E4-4332-4963-B7B4-C641048C8C0C}"/>
            </a:ext>
          </a:extLst>
        </xdr:cNvPr>
        <xdr:cNvSpPr/>
      </xdr:nvSpPr>
      <xdr:spPr>
        <a:xfrm>
          <a:off x="14541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93980</xdr:rowOff>
    </xdr:from>
    <xdr:to>
      <xdr:col>72</xdr:col>
      <xdr:colOff>38100</xdr:colOff>
      <xdr:row>84</xdr:row>
      <xdr:rowOff>24130</xdr:rowOff>
    </xdr:to>
    <xdr:sp macro="" textlink="">
      <xdr:nvSpPr>
        <xdr:cNvPr id="664" name="フローチャート: 判断 663">
          <a:extLst>
            <a:ext uri="{FF2B5EF4-FFF2-40B4-BE49-F238E27FC236}">
              <a16:creationId xmlns:a16="http://schemas.microsoft.com/office/drawing/2014/main" id="{5C90C3A1-CE1F-4245-A28E-80E900B5E4F9}"/>
            </a:ext>
          </a:extLst>
        </xdr:cNvPr>
        <xdr:cNvSpPr/>
      </xdr:nvSpPr>
      <xdr:spPr>
        <a:xfrm>
          <a:off x="13652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116839</xdr:rowOff>
    </xdr:from>
    <xdr:to>
      <xdr:col>67</xdr:col>
      <xdr:colOff>101600</xdr:colOff>
      <xdr:row>83</xdr:row>
      <xdr:rowOff>46989</xdr:rowOff>
    </xdr:to>
    <xdr:sp macro="" textlink="">
      <xdr:nvSpPr>
        <xdr:cNvPr id="665" name="フローチャート: 判断 664">
          <a:extLst>
            <a:ext uri="{FF2B5EF4-FFF2-40B4-BE49-F238E27FC236}">
              <a16:creationId xmlns:a16="http://schemas.microsoft.com/office/drawing/2014/main" id="{967CD39F-650B-48FF-868F-AE93CA0E0DE9}"/>
            </a:ext>
          </a:extLst>
        </xdr:cNvPr>
        <xdr:cNvSpPr/>
      </xdr:nvSpPr>
      <xdr:spPr>
        <a:xfrm>
          <a:off x="12763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5D48C48-18B2-484C-BB13-12179A73600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FB02A6FA-92ED-4B84-B33D-C09447FAADC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C8C4DAB-9DC0-4B93-A653-74A275871FB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8779A65D-2782-49FC-9C0B-D0F8CA38E85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851A866B-4258-4906-BD68-79504B24586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86361</xdr:rowOff>
    </xdr:from>
    <xdr:to>
      <xdr:col>85</xdr:col>
      <xdr:colOff>177800</xdr:colOff>
      <xdr:row>84</xdr:row>
      <xdr:rowOff>16511</xdr:rowOff>
    </xdr:to>
    <xdr:sp macro="" textlink="">
      <xdr:nvSpPr>
        <xdr:cNvPr id="671" name="楕円 670">
          <a:extLst>
            <a:ext uri="{FF2B5EF4-FFF2-40B4-BE49-F238E27FC236}">
              <a16:creationId xmlns:a16="http://schemas.microsoft.com/office/drawing/2014/main" id="{14DEEC8A-F7E1-4E29-838C-73E607F1BECA}"/>
            </a:ext>
          </a:extLst>
        </xdr:cNvPr>
        <xdr:cNvSpPr/>
      </xdr:nvSpPr>
      <xdr:spPr>
        <a:xfrm>
          <a:off x="16268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109238</xdr:rowOff>
    </xdr:from>
    <xdr:ext cx="405111" cy="259045"/>
    <xdr:sp macro="" textlink="">
      <xdr:nvSpPr>
        <xdr:cNvPr id="672" name="【児童館】&#10;有形固定資産減価償却率該当値テキスト">
          <a:extLst>
            <a:ext uri="{FF2B5EF4-FFF2-40B4-BE49-F238E27FC236}">
              <a16:creationId xmlns:a16="http://schemas.microsoft.com/office/drawing/2014/main" id="{1CB3290B-FB16-4E49-9344-5FE780694A72}"/>
            </a:ext>
          </a:extLst>
        </xdr:cNvPr>
        <xdr:cNvSpPr txBox="1"/>
      </xdr:nvSpPr>
      <xdr:spPr>
        <a:xfrm>
          <a:off x="16357600" y="1416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59689</xdr:rowOff>
    </xdr:from>
    <xdr:to>
      <xdr:col>81</xdr:col>
      <xdr:colOff>101600</xdr:colOff>
      <xdr:row>83</xdr:row>
      <xdr:rowOff>161289</xdr:rowOff>
    </xdr:to>
    <xdr:sp macro="" textlink="">
      <xdr:nvSpPr>
        <xdr:cNvPr id="673" name="楕円 672">
          <a:extLst>
            <a:ext uri="{FF2B5EF4-FFF2-40B4-BE49-F238E27FC236}">
              <a16:creationId xmlns:a16="http://schemas.microsoft.com/office/drawing/2014/main" id="{B5D0003D-1E5C-4299-AA29-2F872E533876}"/>
            </a:ext>
          </a:extLst>
        </xdr:cNvPr>
        <xdr:cNvSpPr/>
      </xdr:nvSpPr>
      <xdr:spPr>
        <a:xfrm>
          <a:off x="15430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110489</xdr:rowOff>
    </xdr:from>
    <xdr:to>
      <xdr:col>85</xdr:col>
      <xdr:colOff>127000</xdr:colOff>
      <xdr:row>83</xdr:row>
      <xdr:rowOff>137161</xdr:rowOff>
    </xdr:to>
    <xdr:cxnSp macro="">
      <xdr:nvCxnSpPr>
        <xdr:cNvPr id="674" name="直線コネクタ 673">
          <a:extLst>
            <a:ext uri="{FF2B5EF4-FFF2-40B4-BE49-F238E27FC236}">
              <a16:creationId xmlns:a16="http://schemas.microsoft.com/office/drawing/2014/main" id="{E978534A-C040-48FA-8B00-00BC54806F52}"/>
            </a:ext>
          </a:extLst>
        </xdr:cNvPr>
        <xdr:cNvCxnSpPr/>
      </xdr:nvCxnSpPr>
      <xdr:spPr>
        <a:xfrm>
          <a:off x="15481300" y="143408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13970</xdr:rowOff>
    </xdr:from>
    <xdr:to>
      <xdr:col>76</xdr:col>
      <xdr:colOff>165100</xdr:colOff>
      <xdr:row>83</xdr:row>
      <xdr:rowOff>115570</xdr:rowOff>
    </xdr:to>
    <xdr:sp macro="" textlink="">
      <xdr:nvSpPr>
        <xdr:cNvPr id="675" name="楕円 674">
          <a:extLst>
            <a:ext uri="{FF2B5EF4-FFF2-40B4-BE49-F238E27FC236}">
              <a16:creationId xmlns:a16="http://schemas.microsoft.com/office/drawing/2014/main" id="{956BC516-4A18-4C42-A275-21284A9A234D}"/>
            </a:ext>
          </a:extLst>
        </xdr:cNvPr>
        <xdr:cNvSpPr/>
      </xdr:nvSpPr>
      <xdr:spPr>
        <a:xfrm>
          <a:off x="14541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64770</xdr:rowOff>
    </xdr:from>
    <xdr:to>
      <xdr:col>81</xdr:col>
      <xdr:colOff>50800</xdr:colOff>
      <xdr:row>83</xdr:row>
      <xdr:rowOff>110489</xdr:rowOff>
    </xdr:to>
    <xdr:cxnSp macro="">
      <xdr:nvCxnSpPr>
        <xdr:cNvPr id="676" name="直線コネクタ 675">
          <a:extLst>
            <a:ext uri="{FF2B5EF4-FFF2-40B4-BE49-F238E27FC236}">
              <a16:creationId xmlns:a16="http://schemas.microsoft.com/office/drawing/2014/main" id="{FA8DC17A-C904-4063-8772-3C5CDEE317B0}"/>
            </a:ext>
          </a:extLst>
        </xdr:cNvPr>
        <xdr:cNvCxnSpPr/>
      </xdr:nvCxnSpPr>
      <xdr:spPr>
        <a:xfrm>
          <a:off x="14592300" y="142951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137795</xdr:rowOff>
    </xdr:from>
    <xdr:to>
      <xdr:col>72</xdr:col>
      <xdr:colOff>38100</xdr:colOff>
      <xdr:row>83</xdr:row>
      <xdr:rowOff>67945</xdr:rowOff>
    </xdr:to>
    <xdr:sp macro="" textlink="">
      <xdr:nvSpPr>
        <xdr:cNvPr id="677" name="楕円 676">
          <a:extLst>
            <a:ext uri="{FF2B5EF4-FFF2-40B4-BE49-F238E27FC236}">
              <a16:creationId xmlns:a16="http://schemas.microsoft.com/office/drawing/2014/main" id="{759D35DB-B424-4165-B8F5-E1A9B1D41F6D}"/>
            </a:ext>
          </a:extLst>
        </xdr:cNvPr>
        <xdr:cNvSpPr/>
      </xdr:nvSpPr>
      <xdr:spPr>
        <a:xfrm>
          <a:off x="13652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17145</xdr:rowOff>
    </xdr:from>
    <xdr:to>
      <xdr:col>76</xdr:col>
      <xdr:colOff>114300</xdr:colOff>
      <xdr:row>83</xdr:row>
      <xdr:rowOff>64770</xdr:rowOff>
    </xdr:to>
    <xdr:cxnSp macro="">
      <xdr:nvCxnSpPr>
        <xdr:cNvPr id="678" name="直線コネクタ 677">
          <a:extLst>
            <a:ext uri="{FF2B5EF4-FFF2-40B4-BE49-F238E27FC236}">
              <a16:creationId xmlns:a16="http://schemas.microsoft.com/office/drawing/2014/main" id="{FE3E014A-5BDF-4990-9B22-D0CA2CB08D9B}"/>
            </a:ext>
          </a:extLst>
        </xdr:cNvPr>
        <xdr:cNvCxnSpPr/>
      </xdr:nvCxnSpPr>
      <xdr:spPr>
        <a:xfrm>
          <a:off x="13703300" y="142474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92075</xdr:rowOff>
    </xdr:from>
    <xdr:to>
      <xdr:col>67</xdr:col>
      <xdr:colOff>101600</xdr:colOff>
      <xdr:row>83</xdr:row>
      <xdr:rowOff>22225</xdr:rowOff>
    </xdr:to>
    <xdr:sp macro="" textlink="">
      <xdr:nvSpPr>
        <xdr:cNvPr id="679" name="楕円 678">
          <a:extLst>
            <a:ext uri="{FF2B5EF4-FFF2-40B4-BE49-F238E27FC236}">
              <a16:creationId xmlns:a16="http://schemas.microsoft.com/office/drawing/2014/main" id="{3BD5250C-1D5C-4BCC-BD38-7AC53F5EFDFA}"/>
            </a:ext>
          </a:extLst>
        </xdr:cNvPr>
        <xdr:cNvSpPr/>
      </xdr:nvSpPr>
      <xdr:spPr>
        <a:xfrm>
          <a:off x="12763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142875</xdr:rowOff>
    </xdr:from>
    <xdr:to>
      <xdr:col>71</xdr:col>
      <xdr:colOff>177800</xdr:colOff>
      <xdr:row>83</xdr:row>
      <xdr:rowOff>17145</xdr:rowOff>
    </xdr:to>
    <xdr:cxnSp macro="">
      <xdr:nvCxnSpPr>
        <xdr:cNvPr id="680" name="直線コネクタ 679">
          <a:extLst>
            <a:ext uri="{FF2B5EF4-FFF2-40B4-BE49-F238E27FC236}">
              <a16:creationId xmlns:a16="http://schemas.microsoft.com/office/drawing/2014/main" id="{86A34DC2-1307-427F-9521-7CD6775A0799}"/>
            </a:ext>
          </a:extLst>
        </xdr:cNvPr>
        <xdr:cNvCxnSpPr/>
      </xdr:nvCxnSpPr>
      <xdr:spPr>
        <a:xfrm>
          <a:off x="12814300" y="142017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60977</xdr:rowOff>
    </xdr:from>
    <xdr:ext cx="405111" cy="259045"/>
    <xdr:sp macro="" textlink="">
      <xdr:nvSpPr>
        <xdr:cNvPr id="681" name="n_1aveValue【児童館】&#10;有形固定資産減価償却率">
          <a:extLst>
            <a:ext uri="{FF2B5EF4-FFF2-40B4-BE49-F238E27FC236}">
              <a16:creationId xmlns:a16="http://schemas.microsoft.com/office/drawing/2014/main" id="{F347A0B4-B551-401B-9510-96EF59866B87}"/>
            </a:ext>
          </a:extLst>
        </xdr:cNvPr>
        <xdr:cNvSpPr txBox="1"/>
      </xdr:nvSpPr>
      <xdr:spPr>
        <a:xfrm>
          <a:off x="152660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11447</xdr:rowOff>
    </xdr:from>
    <xdr:ext cx="405111" cy="259045"/>
    <xdr:sp macro="" textlink="">
      <xdr:nvSpPr>
        <xdr:cNvPr id="682" name="n_2aveValue【児童館】&#10;有形固定資産減価償却率">
          <a:extLst>
            <a:ext uri="{FF2B5EF4-FFF2-40B4-BE49-F238E27FC236}">
              <a16:creationId xmlns:a16="http://schemas.microsoft.com/office/drawing/2014/main" id="{3E5336F9-D0BE-4044-810E-B0D0969F722A}"/>
            </a:ext>
          </a:extLst>
        </xdr:cNvPr>
        <xdr:cNvSpPr txBox="1"/>
      </xdr:nvSpPr>
      <xdr:spPr>
        <a:xfrm>
          <a:off x="14389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15257</xdr:rowOff>
    </xdr:from>
    <xdr:ext cx="405111" cy="259045"/>
    <xdr:sp macro="" textlink="">
      <xdr:nvSpPr>
        <xdr:cNvPr id="683" name="n_3aveValue【児童館】&#10;有形固定資産減価償却率">
          <a:extLst>
            <a:ext uri="{FF2B5EF4-FFF2-40B4-BE49-F238E27FC236}">
              <a16:creationId xmlns:a16="http://schemas.microsoft.com/office/drawing/2014/main" id="{E666F3CB-3A24-4FCE-A080-57AF91F03268}"/>
            </a:ext>
          </a:extLst>
        </xdr:cNvPr>
        <xdr:cNvSpPr txBox="1"/>
      </xdr:nvSpPr>
      <xdr:spPr>
        <a:xfrm>
          <a:off x="13500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38116</xdr:rowOff>
    </xdr:from>
    <xdr:ext cx="405111" cy="259045"/>
    <xdr:sp macro="" textlink="">
      <xdr:nvSpPr>
        <xdr:cNvPr id="684" name="n_4aveValue【児童館】&#10;有形固定資産減価償却率">
          <a:extLst>
            <a:ext uri="{FF2B5EF4-FFF2-40B4-BE49-F238E27FC236}">
              <a16:creationId xmlns:a16="http://schemas.microsoft.com/office/drawing/2014/main" id="{3DEC60A2-E115-4D36-9A9B-29C319B4264C}"/>
            </a:ext>
          </a:extLst>
        </xdr:cNvPr>
        <xdr:cNvSpPr txBox="1"/>
      </xdr:nvSpPr>
      <xdr:spPr>
        <a:xfrm>
          <a:off x="12611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6366</xdr:rowOff>
    </xdr:from>
    <xdr:ext cx="405111" cy="259045"/>
    <xdr:sp macro="" textlink="">
      <xdr:nvSpPr>
        <xdr:cNvPr id="685" name="n_1mainValue【児童館】&#10;有形固定資産減価償却率">
          <a:extLst>
            <a:ext uri="{FF2B5EF4-FFF2-40B4-BE49-F238E27FC236}">
              <a16:creationId xmlns:a16="http://schemas.microsoft.com/office/drawing/2014/main" id="{A9A23D26-FE98-4CE6-986C-9148B3A79EDC}"/>
            </a:ext>
          </a:extLst>
        </xdr:cNvPr>
        <xdr:cNvSpPr txBox="1"/>
      </xdr:nvSpPr>
      <xdr:spPr>
        <a:xfrm>
          <a:off x="15266044"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132097</xdr:rowOff>
    </xdr:from>
    <xdr:ext cx="405111" cy="259045"/>
    <xdr:sp macro="" textlink="">
      <xdr:nvSpPr>
        <xdr:cNvPr id="686" name="n_2mainValue【児童館】&#10;有形固定資産減価償却率">
          <a:extLst>
            <a:ext uri="{FF2B5EF4-FFF2-40B4-BE49-F238E27FC236}">
              <a16:creationId xmlns:a16="http://schemas.microsoft.com/office/drawing/2014/main" id="{53484569-13DC-4010-8A16-031975A1FE5B}"/>
            </a:ext>
          </a:extLst>
        </xdr:cNvPr>
        <xdr:cNvSpPr txBox="1"/>
      </xdr:nvSpPr>
      <xdr:spPr>
        <a:xfrm>
          <a:off x="143897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84472</xdr:rowOff>
    </xdr:from>
    <xdr:ext cx="405111" cy="259045"/>
    <xdr:sp macro="" textlink="">
      <xdr:nvSpPr>
        <xdr:cNvPr id="687" name="n_3mainValue【児童館】&#10;有形固定資産減価償却率">
          <a:extLst>
            <a:ext uri="{FF2B5EF4-FFF2-40B4-BE49-F238E27FC236}">
              <a16:creationId xmlns:a16="http://schemas.microsoft.com/office/drawing/2014/main" id="{364B384E-2604-4D61-AA36-37F2184ECDE6}"/>
            </a:ext>
          </a:extLst>
        </xdr:cNvPr>
        <xdr:cNvSpPr txBox="1"/>
      </xdr:nvSpPr>
      <xdr:spPr>
        <a:xfrm>
          <a:off x="13500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38752</xdr:rowOff>
    </xdr:from>
    <xdr:ext cx="405111" cy="259045"/>
    <xdr:sp macro="" textlink="">
      <xdr:nvSpPr>
        <xdr:cNvPr id="688" name="n_4mainValue【児童館】&#10;有形固定資産減価償却率">
          <a:extLst>
            <a:ext uri="{FF2B5EF4-FFF2-40B4-BE49-F238E27FC236}">
              <a16:creationId xmlns:a16="http://schemas.microsoft.com/office/drawing/2014/main" id="{6EB3AA6F-67A8-4F6C-8916-77CA47B77283}"/>
            </a:ext>
          </a:extLst>
        </xdr:cNvPr>
        <xdr:cNvSpPr txBox="1"/>
      </xdr:nvSpPr>
      <xdr:spPr>
        <a:xfrm>
          <a:off x="126117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9EB6E843-B796-4D0D-80F2-6D072FBA23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086741B4-C266-4A82-BAF2-B3EE53FD82E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ACE0D4BA-E3B7-419F-B221-7F7E5483FAC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51823E66-370D-40EF-9946-4E356D954F8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B151C1BB-7697-4256-A0CD-911EA6A3E3B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6D14ABAC-E625-423C-8D8B-904DB513BFB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343E1AAF-92A5-4C3F-A311-DA53E638C49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B42BFDCB-E35D-4B3B-B5C3-41607B90241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576A8D94-4C71-405B-BE0F-FCBE9414A9F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773D46E3-F94D-4D09-B761-CDC16BFE17E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9" name="直線コネクタ 698">
          <a:extLst>
            <a:ext uri="{FF2B5EF4-FFF2-40B4-BE49-F238E27FC236}">
              <a16:creationId xmlns:a16="http://schemas.microsoft.com/office/drawing/2014/main" id="{5916A612-8685-4AF4-AD31-9511CCE6EA5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0" name="テキスト ボックス 699">
          <a:extLst>
            <a:ext uri="{FF2B5EF4-FFF2-40B4-BE49-F238E27FC236}">
              <a16:creationId xmlns:a16="http://schemas.microsoft.com/office/drawing/2014/main" id="{54819395-F056-4555-A915-95D2837BBED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1" name="直線コネクタ 700">
          <a:extLst>
            <a:ext uri="{FF2B5EF4-FFF2-40B4-BE49-F238E27FC236}">
              <a16:creationId xmlns:a16="http://schemas.microsoft.com/office/drawing/2014/main" id="{99E923E5-E8B6-4FEC-8AD3-29A15344EF0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2" name="テキスト ボックス 701">
          <a:extLst>
            <a:ext uri="{FF2B5EF4-FFF2-40B4-BE49-F238E27FC236}">
              <a16:creationId xmlns:a16="http://schemas.microsoft.com/office/drawing/2014/main" id="{E327C08E-126F-49ED-9AF0-4DA8E4779C9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a:extLst>
            <a:ext uri="{FF2B5EF4-FFF2-40B4-BE49-F238E27FC236}">
              <a16:creationId xmlns:a16="http://schemas.microsoft.com/office/drawing/2014/main" id="{76BD85EF-C4A9-46EE-A006-067CDD019AB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a:extLst>
            <a:ext uri="{FF2B5EF4-FFF2-40B4-BE49-F238E27FC236}">
              <a16:creationId xmlns:a16="http://schemas.microsoft.com/office/drawing/2014/main" id="{AF82FC79-C206-41E6-85D3-009FA1F7A4F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5" name="直線コネクタ 704">
          <a:extLst>
            <a:ext uri="{FF2B5EF4-FFF2-40B4-BE49-F238E27FC236}">
              <a16:creationId xmlns:a16="http://schemas.microsoft.com/office/drawing/2014/main" id="{17756E54-F38A-480D-949B-42F069C4C7A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6" name="テキスト ボックス 705">
          <a:extLst>
            <a:ext uri="{FF2B5EF4-FFF2-40B4-BE49-F238E27FC236}">
              <a16:creationId xmlns:a16="http://schemas.microsoft.com/office/drawing/2014/main" id="{7BBA1181-321B-4D02-9EED-C7843C55BB9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7" name="直線コネクタ 706">
          <a:extLst>
            <a:ext uri="{FF2B5EF4-FFF2-40B4-BE49-F238E27FC236}">
              <a16:creationId xmlns:a16="http://schemas.microsoft.com/office/drawing/2014/main" id="{52A418C4-C67D-4C4F-A41B-3F32CEC81B7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8" name="テキスト ボックス 707">
          <a:extLst>
            <a:ext uri="{FF2B5EF4-FFF2-40B4-BE49-F238E27FC236}">
              <a16:creationId xmlns:a16="http://schemas.microsoft.com/office/drawing/2014/main" id="{F17AF106-1314-4E76-AB94-D8AE32D2EAE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0341D375-F240-4D0B-913F-4F04A1D6823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69DD0213-18A4-431D-94E8-0263417C58C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児童館】&#10;一人当たり面積グラフ枠">
          <a:extLst>
            <a:ext uri="{FF2B5EF4-FFF2-40B4-BE49-F238E27FC236}">
              <a16:creationId xmlns:a16="http://schemas.microsoft.com/office/drawing/2014/main" id="{F1328D46-84C3-4D54-BE70-8CE99DD740F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57150</xdr:rowOff>
    </xdr:to>
    <xdr:cxnSp macro="">
      <xdr:nvCxnSpPr>
        <xdr:cNvPr id="712" name="直線コネクタ 711">
          <a:extLst>
            <a:ext uri="{FF2B5EF4-FFF2-40B4-BE49-F238E27FC236}">
              <a16:creationId xmlns:a16="http://schemas.microsoft.com/office/drawing/2014/main" id="{ACB7307C-DCD9-4E06-AB1F-3A73494FAECB}"/>
            </a:ext>
          </a:extLst>
        </xdr:cNvPr>
        <xdr:cNvCxnSpPr/>
      </xdr:nvCxnSpPr>
      <xdr:spPr>
        <a:xfrm flipV="1">
          <a:off x="22160864" y="134683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13" name="【児童館】&#10;一人当たり面積最小値テキスト">
          <a:extLst>
            <a:ext uri="{FF2B5EF4-FFF2-40B4-BE49-F238E27FC236}">
              <a16:creationId xmlns:a16="http://schemas.microsoft.com/office/drawing/2014/main" id="{3B661B4A-C4F5-4B5C-968A-675BA8BD2635}"/>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4" name="直線コネクタ 713">
          <a:extLst>
            <a:ext uri="{FF2B5EF4-FFF2-40B4-BE49-F238E27FC236}">
              <a16:creationId xmlns:a16="http://schemas.microsoft.com/office/drawing/2014/main" id="{20785D7B-4DC8-4540-9069-46A3963C5B58}"/>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715" name="【児童館】&#10;一人当たり面積最大値テキスト">
          <a:extLst>
            <a:ext uri="{FF2B5EF4-FFF2-40B4-BE49-F238E27FC236}">
              <a16:creationId xmlns:a16="http://schemas.microsoft.com/office/drawing/2014/main" id="{09381BD7-78B3-411D-94DC-8B2AA1A5997A}"/>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716" name="直線コネクタ 715">
          <a:extLst>
            <a:ext uri="{FF2B5EF4-FFF2-40B4-BE49-F238E27FC236}">
              <a16:creationId xmlns:a16="http://schemas.microsoft.com/office/drawing/2014/main" id="{66E88ED5-B0DD-4557-B20E-C4D31A436BD6}"/>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154957</xdr:rowOff>
    </xdr:from>
    <xdr:ext cx="469744" cy="259045"/>
    <xdr:sp macro="" textlink="">
      <xdr:nvSpPr>
        <xdr:cNvPr id="717" name="【児童館】&#10;一人当たり面積平均値テキスト">
          <a:extLst>
            <a:ext uri="{FF2B5EF4-FFF2-40B4-BE49-F238E27FC236}">
              <a16:creationId xmlns:a16="http://schemas.microsoft.com/office/drawing/2014/main" id="{C7EBFBB6-6629-43D9-920F-80D4EDB4EFB4}"/>
            </a:ext>
          </a:extLst>
        </xdr:cNvPr>
        <xdr:cNvSpPr txBox="1"/>
      </xdr:nvSpPr>
      <xdr:spPr>
        <a:xfrm>
          <a:off x="22199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132080</xdr:rowOff>
    </xdr:from>
    <xdr:to>
      <xdr:col>116</xdr:col>
      <xdr:colOff>114300</xdr:colOff>
      <xdr:row>85</xdr:row>
      <xdr:rowOff>62230</xdr:rowOff>
    </xdr:to>
    <xdr:sp macro="" textlink="">
      <xdr:nvSpPr>
        <xdr:cNvPr id="718" name="フローチャート: 判断 717">
          <a:extLst>
            <a:ext uri="{FF2B5EF4-FFF2-40B4-BE49-F238E27FC236}">
              <a16:creationId xmlns:a16="http://schemas.microsoft.com/office/drawing/2014/main" id="{754F16DD-887A-4E85-B992-5B1B038E449C}"/>
            </a:ext>
          </a:extLst>
        </xdr:cNvPr>
        <xdr:cNvSpPr/>
      </xdr:nvSpPr>
      <xdr:spPr>
        <a:xfrm>
          <a:off x="22110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719" name="フローチャート: 判断 718">
          <a:extLst>
            <a:ext uri="{FF2B5EF4-FFF2-40B4-BE49-F238E27FC236}">
              <a16:creationId xmlns:a16="http://schemas.microsoft.com/office/drawing/2014/main" id="{B1CF1173-990F-409F-B35B-7302E3494527}"/>
            </a:ext>
          </a:extLst>
        </xdr:cNvPr>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720" name="フローチャート: 判断 719">
          <a:extLst>
            <a:ext uri="{FF2B5EF4-FFF2-40B4-BE49-F238E27FC236}">
              <a16:creationId xmlns:a16="http://schemas.microsoft.com/office/drawing/2014/main" id="{BCCA1776-29AB-40E3-A123-66AF3AE04FB2}"/>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21" name="フローチャート: 判断 720">
          <a:extLst>
            <a:ext uri="{FF2B5EF4-FFF2-40B4-BE49-F238E27FC236}">
              <a16:creationId xmlns:a16="http://schemas.microsoft.com/office/drawing/2014/main" id="{2E174478-B44F-444B-AAF6-4248134CF4B6}"/>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143511</xdr:rowOff>
    </xdr:from>
    <xdr:to>
      <xdr:col>98</xdr:col>
      <xdr:colOff>38100</xdr:colOff>
      <xdr:row>85</xdr:row>
      <xdr:rowOff>73661</xdr:rowOff>
    </xdr:to>
    <xdr:sp macro="" textlink="">
      <xdr:nvSpPr>
        <xdr:cNvPr id="722" name="フローチャート: 判断 721">
          <a:extLst>
            <a:ext uri="{FF2B5EF4-FFF2-40B4-BE49-F238E27FC236}">
              <a16:creationId xmlns:a16="http://schemas.microsoft.com/office/drawing/2014/main" id="{94FA273D-E343-4478-B516-B7D4FF14B669}"/>
            </a:ext>
          </a:extLst>
        </xdr:cNvPr>
        <xdr:cNvSpPr/>
      </xdr:nvSpPr>
      <xdr:spPr>
        <a:xfrm>
          <a:off x="18605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DA32CB3-B8FF-4A46-A4DE-04301B3CAA8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EA6D4518-9C0D-40F6-BE11-BB66921BE74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3DC732F5-92E2-4C94-B8E5-95AD92CE242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30E1862B-67AA-4F97-B75E-67AD52AF985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364C0897-ACD4-4E67-827C-5F5D420E1E8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116839</xdr:rowOff>
    </xdr:from>
    <xdr:to>
      <xdr:col>116</xdr:col>
      <xdr:colOff>114300</xdr:colOff>
      <xdr:row>86</xdr:row>
      <xdr:rowOff>46989</xdr:rowOff>
    </xdr:to>
    <xdr:sp macro="" textlink="">
      <xdr:nvSpPr>
        <xdr:cNvPr id="728" name="楕円 727">
          <a:extLst>
            <a:ext uri="{FF2B5EF4-FFF2-40B4-BE49-F238E27FC236}">
              <a16:creationId xmlns:a16="http://schemas.microsoft.com/office/drawing/2014/main" id="{F78460FC-A70D-4465-AFCC-315430AFA25F}"/>
            </a:ext>
          </a:extLst>
        </xdr:cNvPr>
        <xdr:cNvSpPr/>
      </xdr:nvSpPr>
      <xdr:spPr>
        <a:xfrm>
          <a:off x="221107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31766</xdr:rowOff>
    </xdr:from>
    <xdr:ext cx="469744" cy="259045"/>
    <xdr:sp macro="" textlink="">
      <xdr:nvSpPr>
        <xdr:cNvPr id="729" name="【児童館】&#10;一人当たり面積該当値テキスト">
          <a:extLst>
            <a:ext uri="{FF2B5EF4-FFF2-40B4-BE49-F238E27FC236}">
              <a16:creationId xmlns:a16="http://schemas.microsoft.com/office/drawing/2014/main" id="{192B25AE-BD70-4B07-9259-9FFE718895E2}"/>
            </a:ext>
          </a:extLst>
        </xdr:cNvPr>
        <xdr:cNvSpPr txBox="1"/>
      </xdr:nvSpPr>
      <xdr:spPr>
        <a:xfrm>
          <a:off x="22199600" y="1460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30" name="楕円 729">
          <a:extLst>
            <a:ext uri="{FF2B5EF4-FFF2-40B4-BE49-F238E27FC236}">
              <a16:creationId xmlns:a16="http://schemas.microsoft.com/office/drawing/2014/main" id="{89F00DED-C5F3-4C19-BC8F-C0DACF2B36F4}"/>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167639</xdr:rowOff>
    </xdr:from>
    <xdr:to>
      <xdr:col>116</xdr:col>
      <xdr:colOff>63500</xdr:colOff>
      <xdr:row>86</xdr:row>
      <xdr:rowOff>0</xdr:rowOff>
    </xdr:to>
    <xdr:cxnSp macro="">
      <xdr:nvCxnSpPr>
        <xdr:cNvPr id="731" name="直線コネクタ 730">
          <a:extLst>
            <a:ext uri="{FF2B5EF4-FFF2-40B4-BE49-F238E27FC236}">
              <a16:creationId xmlns:a16="http://schemas.microsoft.com/office/drawing/2014/main" id="{F32D3F3A-B940-4E0A-AB6C-AAE242C47F2E}"/>
            </a:ext>
          </a:extLst>
        </xdr:cNvPr>
        <xdr:cNvCxnSpPr/>
      </xdr:nvCxnSpPr>
      <xdr:spPr>
        <a:xfrm flipV="1">
          <a:off x="21323300" y="147408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32" name="楕円 731">
          <a:extLst>
            <a:ext uri="{FF2B5EF4-FFF2-40B4-BE49-F238E27FC236}">
              <a16:creationId xmlns:a16="http://schemas.microsoft.com/office/drawing/2014/main" id="{BA5C0A1A-2DA4-4DD2-97BD-05B10F4F5685}"/>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33" name="直線コネクタ 732">
          <a:extLst>
            <a:ext uri="{FF2B5EF4-FFF2-40B4-BE49-F238E27FC236}">
              <a16:creationId xmlns:a16="http://schemas.microsoft.com/office/drawing/2014/main" id="{7C763B74-9ECB-4FC2-A5A0-E913DE053AB2}"/>
            </a:ext>
          </a:extLst>
        </xdr:cNvPr>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124461</xdr:rowOff>
    </xdr:from>
    <xdr:to>
      <xdr:col>102</xdr:col>
      <xdr:colOff>165100</xdr:colOff>
      <xdr:row>86</xdr:row>
      <xdr:rowOff>54611</xdr:rowOff>
    </xdr:to>
    <xdr:sp macro="" textlink="">
      <xdr:nvSpPr>
        <xdr:cNvPr id="734" name="楕円 733">
          <a:extLst>
            <a:ext uri="{FF2B5EF4-FFF2-40B4-BE49-F238E27FC236}">
              <a16:creationId xmlns:a16="http://schemas.microsoft.com/office/drawing/2014/main" id="{08B1BAED-F071-4E65-A628-1FC346A60C46}"/>
            </a:ext>
          </a:extLst>
        </xdr:cNvPr>
        <xdr:cNvSpPr/>
      </xdr:nvSpPr>
      <xdr:spPr>
        <a:xfrm>
          <a:off x="19494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3811</xdr:rowOff>
    </xdr:to>
    <xdr:cxnSp macro="">
      <xdr:nvCxnSpPr>
        <xdr:cNvPr id="735" name="直線コネクタ 734">
          <a:extLst>
            <a:ext uri="{FF2B5EF4-FFF2-40B4-BE49-F238E27FC236}">
              <a16:creationId xmlns:a16="http://schemas.microsoft.com/office/drawing/2014/main" id="{2D93B185-81E2-4E31-B8CE-2937557664AB}"/>
            </a:ext>
          </a:extLst>
        </xdr:cNvPr>
        <xdr:cNvCxnSpPr/>
      </xdr:nvCxnSpPr>
      <xdr:spPr>
        <a:xfrm flipV="1">
          <a:off x="19545300" y="14744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124461</xdr:rowOff>
    </xdr:from>
    <xdr:to>
      <xdr:col>98</xdr:col>
      <xdr:colOff>38100</xdr:colOff>
      <xdr:row>86</xdr:row>
      <xdr:rowOff>54611</xdr:rowOff>
    </xdr:to>
    <xdr:sp macro="" textlink="">
      <xdr:nvSpPr>
        <xdr:cNvPr id="736" name="楕円 735">
          <a:extLst>
            <a:ext uri="{FF2B5EF4-FFF2-40B4-BE49-F238E27FC236}">
              <a16:creationId xmlns:a16="http://schemas.microsoft.com/office/drawing/2014/main" id="{FC3F5856-AB24-4637-AF7B-C1E3AADDB60E}"/>
            </a:ext>
          </a:extLst>
        </xdr:cNvPr>
        <xdr:cNvSpPr/>
      </xdr:nvSpPr>
      <xdr:spPr>
        <a:xfrm>
          <a:off x="18605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3811</xdr:rowOff>
    </xdr:from>
    <xdr:to>
      <xdr:col>102</xdr:col>
      <xdr:colOff>114300</xdr:colOff>
      <xdr:row>86</xdr:row>
      <xdr:rowOff>3811</xdr:rowOff>
    </xdr:to>
    <xdr:cxnSp macro="">
      <xdr:nvCxnSpPr>
        <xdr:cNvPr id="737" name="直線コネクタ 736">
          <a:extLst>
            <a:ext uri="{FF2B5EF4-FFF2-40B4-BE49-F238E27FC236}">
              <a16:creationId xmlns:a16="http://schemas.microsoft.com/office/drawing/2014/main" id="{249C0DBC-E7C9-43DD-B8D9-6E467E12E57B}"/>
            </a:ext>
          </a:extLst>
        </xdr:cNvPr>
        <xdr:cNvCxnSpPr/>
      </xdr:nvCxnSpPr>
      <xdr:spPr>
        <a:xfrm>
          <a:off x="18656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82566</xdr:rowOff>
    </xdr:from>
    <xdr:ext cx="469744" cy="259045"/>
    <xdr:sp macro="" textlink="">
      <xdr:nvSpPr>
        <xdr:cNvPr id="738" name="n_1aveValue【児童館】&#10;一人当たり面積">
          <a:extLst>
            <a:ext uri="{FF2B5EF4-FFF2-40B4-BE49-F238E27FC236}">
              <a16:creationId xmlns:a16="http://schemas.microsoft.com/office/drawing/2014/main" id="{6FCC35FB-ABBB-456A-B9CC-71D752B7DDB9}"/>
            </a:ext>
          </a:extLst>
        </xdr:cNvPr>
        <xdr:cNvSpPr txBox="1"/>
      </xdr:nvSpPr>
      <xdr:spPr>
        <a:xfrm>
          <a:off x="21075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739" name="n_2aveValue【児童館】&#10;一人当たり面積">
          <a:extLst>
            <a:ext uri="{FF2B5EF4-FFF2-40B4-BE49-F238E27FC236}">
              <a16:creationId xmlns:a16="http://schemas.microsoft.com/office/drawing/2014/main" id="{466B9FFE-765D-462E-9A1B-A137D295E8E1}"/>
            </a:ext>
          </a:extLst>
        </xdr:cNvPr>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740" name="n_3aveValue【児童館】&#10;一人当たり面積">
          <a:extLst>
            <a:ext uri="{FF2B5EF4-FFF2-40B4-BE49-F238E27FC236}">
              <a16:creationId xmlns:a16="http://schemas.microsoft.com/office/drawing/2014/main" id="{BE1C5645-9125-4BD2-A9EC-24D44DF14056}"/>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90188</xdr:rowOff>
    </xdr:from>
    <xdr:ext cx="469744" cy="259045"/>
    <xdr:sp macro="" textlink="">
      <xdr:nvSpPr>
        <xdr:cNvPr id="741" name="n_4aveValue【児童館】&#10;一人当たり面積">
          <a:extLst>
            <a:ext uri="{FF2B5EF4-FFF2-40B4-BE49-F238E27FC236}">
              <a16:creationId xmlns:a16="http://schemas.microsoft.com/office/drawing/2014/main" id="{FF1A7E98-E563-495A-84D4-E9B09FADDB37}"/>
            </a:ext>
          </a:extLst>
        </xdr:cNvPr>
        <xdr:cNvSpPr txBox="1"/>
      </xdr:nvSpPr>
      <xdr:spPr>
        <a:xfrm>
          <a:off x="18421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42" name="n_1mainValue【児童館】&#10;一人当たり面積">
          <a:extLst>
            <a:ext uri="{FF2B5EF4-FFF2-40B4-BE49-F238E27FC236}">
              <a16:creationId xmlns:a16="http://schemas.microsoft.com/office/drawing/2014/main" id="{538DEA33-08AE-4288-9950-25CCF28C6578}"/>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43" name="n_2mainValue【児童館】&#10;一人当たり面積">
          <a:extLst>
            <a:ext uri="{FF2B5EF4-FFF2-40B4-BE49-F238E27FC236}">
              <a16:creationId xmlns:a16="http://schemas.microsoft.com/office/drawing/2014/main" id="{65C4B835-5A65-4D68-B261-82C8A0444B1C}"/>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45738</xdr:rowOff>
    </xdr:from>
    <xdr:ext cx="469744" cy="259045"/>
    <xdr:sp macro="" textlink="">
      <xdr:nvSpPr>
        <xdr:cNvPr id="744" name="n_3mainValue【児童館】&#10;一人当たり面積">
          <a:extLst>
            <a:ext uri="{FF2B5EF4-FFF2-40B4-BE49-F238E27FC236}">
              <a16:creationId xmlns:a16="http://schemas.microsoft.com/office/drawing/2014/main" id="{55089DD4-DCF1-483D-B82D-AFF33C165C1B}"/>
            </a:ext>
          </a:extLst>
        </xdr:cNvPr>
        <xdr:cNvSpPr txBox="1"/>
      </xdr:nvSpPr>
      <xdr:spPr>
        <a:xfrm>
          <a:off x="19310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45738</xdr:rowOff>
    </xdr:from>
    <xdr:ext cx="469744" cy="259045"/>
    <xdr:sp macro="" textlink="">
      <xdr:nvSpPr>
        <xdr:cNvPr id="745" name="n_4mainValue【児童館】&#10;一人当たり面積">
          <a:extLst>
            <a:ext uri="{FF2B5EF4-FFF2-40B4-BE49-F238E27FC236}">
              <a16:creationId xmlns:a16="http://schemas.microsoft.com/office/drawing/2014/main" id="{EB50FA19-2217-4190-B694-D12888A89049}"/>
            </a:ext>
          </a:extLst>
        </xdr:cNvPr>
        <xdr:cNvSpPr txBox="1"/>
      </xdr:nvSpPr>
      <xdr:spPr>
        <a:xfrm>
          <a:off x="18421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69F4EC32-1FF1-4FD2-AE67-24FEF7FB26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1FE98691-4176-47F5-AE58-F84B0417C9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697E96CA-7340-417E-A252-4E4F497C7F8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733AA9A3-0307-4847-AE6A-2E884883560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B1A52B06-6A9F-468A-A9F9-0A5097BFC01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1147EB81-2FE5-4CD7-A4D7-CC684420250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CA7B976C-C150-4561-BE9F-B3C22EE13F4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1A27F7BE-3C8E-4FE3-B244-9211DFC035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9C778357-B41B-484F-AD71-B51C9517F0F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EFCEDFCD-E162-49B4-B4DB-55C28D01872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0581EFAC-8A0B-4B23-8E02-B488E7E2262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72B5252C-333E-456E-9411-3BF244FED91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9DBAAE03-0070-403C-AA7C-04706E86F7F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908F8AA5-349D-4C35-A70D-28F4988136F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201318B9-CD14-4642-8D57-E064A083F10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B8D7E9E2-9930-4501-9304-03FC2D9ECF6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349B796E-A5DF-481C-AC42-CF2D44AC2AD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870E25E1-5827-4E74-95C4-15B12E17F60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0CDC2AD9-8DCC-43FF-9261-E5CBB95337C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575E48D8-BF2C-49E4-9FD3-09FC3F81CB3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33DD321C-CB53-47A2-B870-34A775D10C2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4E5C3295-E6C5-4443-A475-3E9A1265DD5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6EF7BB28-B81A-4200-95F3-489E083DA02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BF25EC33-886E-4B5D-9624-7D58C79A3BE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a:extLst>
            <a:ext uri="{FF2B5EF4-FFF2-40B4-BE49-F238E27FC236}">
              <a16:creationId xmlns:a16="http://schemas.microsoft.com/office/drawing/2014/main" id="{AA7C6AAE-2175-4772-8F7D-F8771DC669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109</xdr:row>
      <xdr:rowOff>35379</xdr:rowOff>
    </xdr:to>
    <xdr:cxnSp macro="">
      <xdr:nvCxnSpPr>
        <xdr:cNvPr id="771" name="直線コネクタ 770">
          <a:extLst>
            <a:ext uri="{FF2B5EF4-FFF2-40B4-BE49-F238E27FC236}">
              <a16:creationId xmlns:a16="http://schemas.microsoft.com/office/drawing/2014/main" id="{ECE7174D-5A4F-4E28-B92D-B5018261C256}"/>
            </a:ext>
          </a:extLst>
        </xdr:cNvPr>
        <xdr:cNvCxnSpPr/>
      </xdr:nvCxnSpPr>
      <xdr:spPr>
        <a:xfrm flipV="1">
          <a:off x="16318864" y="17296312"/>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公民館】&#10;有形固定資産減価償却率最小値テキスト">
          <a:extLst>
            <a:ext uri="{FF2B5EF4-FFF2-40B4-BE49-F238E27FC236}">
              <a16:creationId xmlns:a16="http://schemas.microsoft.com/office/drawing/2014/main" id="{3E8429FE-B14C-4389-9A9B-628DA42B515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a:extLst>
            <a:ext uri="{FF2B5EF4-FFF2-40B4-BE49-F238E27FC236}">
              <a16:creationId xmlns:a16="http://schemas.microsoft.com/office/drawing/2014/main" id="{5FC755E0-3A93-4663-823E-180CB67D301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774" name="【公民館】&#10;有形固定資産減価償却率最大値テキスト">
          <a:extLst>
            <a:ext uri="{FF2B5EF4-FFF2-40B4-BE49-F238E27FC236}">
              <a16:creationId xmlns:a16="http://schemas.microsoft.com/office/drawing/2014/main" id="{9B90921D-ECA2-4CBF-B70E-790D559FA438}"/>
            </a:ext>
          </a:extLst>
        </xdr:cNvPr>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775" name="直線コネクタ 774">
          <a:extLst>
            <a:ext uri="{FF2B5EF4-FFF2-40B4-BE49-F238E27FC236}">
              <a16:creationId xmlns:a16="http://schemas.microsoft.com/office/drawing/2014/main" id="{8ECBEEB4-C228-4798-A5E8-E40DDE35536B}"/>
            </a:ext>
          </a:extLst>
        </xdr:cNvPr>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107059</xdr:rowOff>
    </xdr:from>
    <xdr:ext cx="405111" cy="259045"/>
    <xdr:sp macro="" textlink="">
      <xdr:nvSpPr>
        <xdr:cNvPr id="776" name="【公民館】&#10;有形固定資産減価償却率平均値テキスト">
          <a:extLst>
            <a:ext uri="{FF2B5EF4-FFF2-40B4-BE49-F238E27FC236}">
              <a16:creationId xmlns:a16="http://schemas.microsoft.com/office/drawing/2014/main" id="{21F78D27-61C2-4197-BB58-167F9F0809AF}"/>
            </a:ext>
          </a:extLst>
        </xdr:cNvPr>
        <xdr:cNvSpPr txBox="1"/>
      </xdr:nvSpPr>
      <xdr:spPr>
        <a:xfrm>
          <a:off x="16357600" y="1793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84182</xdr:rowOff>
    </xdr:from>
    <xdr:to>
      <xdr:col>85</xdr:col>
      <xdr:colOff>177800</xdr:colOff>
      <xdr:row>106</xdr:row>
      <xdr:rowOff>14332</xdr:rowOff>
    </xdr:to>
    <xdr:sp macro="" textlink="">
      <xdr:nvSpPr>
        <xdr:cNvPr id="777" name="フローチャート: 判断 776">
          <a:extLst>
            <a:ext uri="{FF2B5EF4-FFF2-40B4-BE49-F238E27FC236}">
              <a16:creationId xmlns:a16="http://schemas.microsoft.com/office/drawing/2014/main" id="{E5DDC68A-B314-4A94-861B-03FB6129BA4D}"/>
            </a:ext>
          </a:extLst>
        </xdr:cNvPr>
        <xdr:cNvSpPr/>
      </xdr:nvSpPr>
      <xdr:spPr>
        <a:xfrm>
          <a:off x="16268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167458</xdr:rowOff>
    </xdr:from>
    <xdr:to>
      <xdr:col>81</xdr:col>
      <xdr:colOff>101600</xdr:colOff>
      <xdr:row>106</xdr:row>
      <xdr:rowOff>97608</xdr:rowOff>
    </xdr:to>
    <xdr:sp macro="" textlink="">
      <xdr:nvSpPr>
        <xdr:cNvPr id="778" name="フローチャート: 判断 777">
          <a:extLst>
            <a:ext uri="{FF2B5EF4-FFF2-40B4-BE49-F238E27FC236}">
              <a16:creationId xmlns:a16="http://schemas.microsoft.com/office/drawing/2014/main" id="{822C5BE5-4142-4F49-801F-4EF03FD49169}"/>
            </a:ext>
          </a:extLst>
        </xdr:cNvPr>
        <xdr:cNvSpPr/>
      </xdr:nvSpPr>
      <xdr:spPr>
        <a:xfrm>
          <a:off x="15430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9" name="フローチャート: 判断 778">
          <a:extLst>
            <a:ext uri="{FF2B5EF4-FFF2-40B4-BE49-F238E27FC236}">
              <a16:creationId xmlns:a16="http://schemas.microsoft.com/office/drawing/2014/main" id="{3A0DBD4D-F58B-46FE-87F6-2A77056B6003}"/>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780" name="フローチャート: 判断 779">
          <a:extLst>
            <a:ext uri="{FF2B5EF4-FFF2-40B4-BE49-F238E27FC236}">
              <a16:creationId xmlns:a16="http://schemas.microsoft.com/office/drawing/2014/main" id="{CDF266A1-C6C4-42CC-A874-32F84D4E44B9}"/>
            </a:ext>
          </a:extLst>
        </xdr:cNvPr>
        <xdr:cNvSpPr/>
      </xdr:nvSpPr>
      <xdr:spPr>
        <a:xfrm>
          <a:off x="13652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907</xdr:rowOff>
    </xdr:from>
    <xdr:to>
      <xdr:col>67</xdr:col>
      <xdr:colOff>101600</xdr:colOff>
      <xdr:row>106</xdr:row>
      <xdr:rowOff>102507</xdr:rowOff>
    </xdr:to>
    <xdr:sp macro="" textlink="">
      <xdr:nvSpPr>
        <xdr:cNvPr id="781" name="フローチャート: 判断 780">
          <a:extLst>
            <a:ext uri="{FF2B5EF4-FFF2-40B4-BE49-F238E27FC236}">
              <a16:creationId xmlns:a16="http://schemas.microsoft.com/office/drawing/2014/main" id="{B030AB6C-8674-43CE-B201-AD9F5ADD1173}"/>
            </a:ext>
          </a:extLst>
        </xdr:cNvPr>
        <xdr:cNvSpPr/>
      </xdr:nvSpPr>
      <xdr:spPr>
        <a:xfrm>
          <a:off x="1276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C0F4456F-5A40-4681-814D-6FB056EBA79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E053AD33-16C2-4A23-A1E8-117C2827431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2BFB821D-B6B5-4523-9F53-CBA6ED06A98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5336C8C5-4FDE-4141-BEDA-40A801067F8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9B50A0E4-229A-4610-B2D4-014DA414FF6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69487</xdr:rowOff>
    </xdr:from>
    <xdr:to>
      <xdr:col>85</xdr:col>
      <xdr:colOff>177800</xdr:colOff>
      <xdr:row>106</xdr:row>
      <xdr:rowOff>171087</xdr:rowOff>
    </xdr:to>
    <xdr:sp macro="" textlink="">
      <xdr:nvSpPr>
        <xdr:cNvPr id="787" name="楕円 786">
          <a:extLst>
            <a:ext uri="{FF2B5EF4-FFF2-40B4-BE49-F238E27FC236}">
              <a16:creationId xmlns:a16="http://schemas.microsoft.com/office/drawing/2014/main" id="{965C6FFB-3433-4222-B74F-5C26406F9F89}"/>
            </a:ext>
          </a:extLst>
        </xdr:cNvPr>
        <xdr:cNvSpPr/>
      </xdr:nvSpPr>
      <xdr:spPr>
        <a:xfrm>
          <a:off x="162687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47914</xdr:rowOff>
    </xdr:from>
    <xdr:ext cx="405111" cy="259045"/>
    <xdr:sp macro="" textlink="">
      <xdr:nvSpPr>
        <xdr:cNvPr id="788" name="【公民館】&#10;有形固定資産減価償却率該当値テキスト">
          <a:extLst>
            <a:ext uri="{FF2B5EF4-FFF2-40B4-BE49-F238E27FC236}">
              <a16:creationId xmlns:a16="http://schemas.microsoft.com/office/drawing/2014/main" id="{06F0B83D-B616-4ACC-AE64-7946875253B9}"/>
            </a:ext>
          </a:extLst>
        </xdr:cNvPr>
        <xdr:cNvSpPr txBox="1"/>
      </xdr:nvSpPr>
      <xdr:spPr>
        <a:xfrm>
          <a:off x="16357600"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31931</xdr:rowOff>
    </xdr:from>
    <xdr:to>
      <xdr:col>81</xdr:col>
      <xdr:colOff>101600</xdr:colOff>
      <xdr:row>106</xdr:row>
      <xdr:rowOff>133531</xdr:rowOff>
    </xdr:to>
    <xdr:sp macro="" textlink="">
      <xdr:nvSpPr>
        <xdr:cNvPr id="789" name="楕円 788">
          <a:extLst>
            <a:ext uri="{FF2B5EF4-FFF2-40B4-BE49-F238E27FC236}">
              <a16:creationId xmlns:a16="http://schemas.microsoft.com/office/drawing/2014/main" id="{4307F6F8-586F-4C9B-B486-1917E7CBAA64}"/>
            </a:ext>
          </a:extLst>
        </xdr:cNvPr>
        <xdr:cNvSpPr/>
      </xdr:nvSpPr>
      <xdr:spPr>
        <a:xfrm>
          <a:off x="15430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82731</xdr:rowOff>
    </xdr:from>
    <xdr:to>
      <xdr:col>85</xdr:col>
      <xdr:colOff>127000</xdr:colOff>
      <xdr:row>106</xdr:row>
      <xdr:rowOff>120287</xdr:rowOff>
    </xdr:to>
    <xdr:cxnSp macro="">
      <xdr:nvCxnSpPr>
        <xdr:cNvPr id="790" name="直線コネクタ 789">
          <a:extLst>
            <a:ext uri="{FF2B5EF4-FFF2-40B4-BE49-F238E27FC236}">
              <a16:creationId xmlns:a16="http://schemas.microsoft.com/office/drawing/2014/main" id="{AECCF1D9-4859-4F56-9043-C394F568185F}"/>
            </a:ext>
          </a:extLst>
        </xdr:cNvPr>
        <xdr:cNvCxnSpPr/>
      </xdr:nvCxnSpPr>
      <xdr:spPr>
        <a:xfrm>
          <a:off x="15481300" y="1825643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15602</xdr:rowOff>
    </xdr:from>
    <xdr:to>
      <xdr:col>76</xdr:col>
      <xdr:colOff>165100</xdr:colOff>
      <xdr:row>106</xdr:row>
      <xdr:rowOff>117202</xdr:rowOff>
    </xdr:to>
    <xdr:sp macro="" textlink="">
      <xdr:nvSpPr>
        <xdr:cNvPr id="791" name="楕円 790">
          <a:extLst>
            <a:ext uri="{FF2B5EF4-FFF2-40B4-BE49-F238E27FC236}">
              <a16:creationId xmlns:a16="http://schemas.microsoft.com/office/drawing/2014/main" id="{0A2026E7-01B3-4952-8BEF-87C868577014}"/>
            </a:ext>
          </a:extLst>
        </xdr:cNvPr>
        <xdr:cNvSpPr/>
      </xdr:nvSpPr>
      <xdr:spPr>
        <a:xfrm>
          <a:off x="14541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66402</xdr:rowOff>
    </xdr:from>
    <xdr:to>
      <xdr:col>81</xdr:col>
      <xdr:colOff>50800</xdr:colOff>
      <xdr:row>106</xdr:row>
      <xdr:rowOff>82731</xdr:rowOff>
    </xdr:to>
    <xdr:cxnSp macro="">
      <xdr:nvCxnSpPr>
        <xdr:cNvPr id="792" name="直線コネクタ 791">
          <a:extLst>
            <a:ext uri="{FF2B5EF4-FFF2-40B4-BE49-F238E27FC236}">
              <a16:creationId xmlns:a16="http://schemas.microsoft.com/office/drawing/2014/main" id="{23FDED1F-1906-4E5C-B595-DF76EEB0C2BE}"/>
            </a:ext>
          </a:extLst>
        </xdr:cNvPr>
        <xdr:cNvCxnSpPr/>
      </xdr:nvCxnSpPr>
      <xdr:spPr>
        <a:xfrm>
          <a:off x="14592300" y="1824010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793" name="楕円 792">
          <a:extLst>
            <a:ext uri="{FF2B5EF4-FFF2-40B4-BE49-F238E27FC236}">
              <a16:creationId xmlns:a16="http://schemas.microsoft.com/office/drawing/2014/main" id="{6E859FE6-374A-4084-A833-346E2B9427AF}"/>
            </a:ext>
          </a:extLst>
        </xdr:cNvPr>
        <xdr:cNvSpPr/>
      </xdr:nvSpPr>
      <xdr:spPr>
        <a:xfrm>
          <a:off x="13652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23949</xdr:rowOff>
    </xdr:from>
    <xdr:to>
      <xdr:col>76</xdr:col>
      <xdr:colOff>114300</xdr:colOff>
      <xdr:row>106</xdr:row>
      <xdr:rowOff>66402</xdr:rowOff>
    </xdr:to>
    <xdr:cxnSp macro="">
      <xdr:nvCxnSpPr>
        <xdr:cNvPr id="794" name="直線コネクタ 793">
          <a:extLst>
            <a:ext uri="{FF2B5EF4-FFF2-40B4-BE49-F238E27FC236}">
              <a16:creationId xmlns:a16="http://schemas.microsoft.com/office/drawing/2014/main" id="{B376C18F-D672-414C-8C8F-5721C6DBA01F}"/>
            </a:ext>
          </a:extLst>
        </xdr:cNvPr>
        <xdr:cNvCxnSpPr/>
      </xdr:nvCxnSpPr>
      <xdr:spPr>
        <a:xfrm>
          <a:off x="13703300" y="1819764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107043</xdr:rowOff>
    </xdr:from>
    <xdr:to>
      <xdr:col>67</xdr:col>
      <xdr:colOff>101600</xdr:colOff>
      <xdr:row>106</xdr:row>
      <xdr:rowOff>37193</xdr:rowOff>
    </xdr:to>
    <xdr:sp macro="" textlink="">
      <xdr:nvSpPr>
        <xdr:cNvPr id="795" name="楕円 794">
          <a:extLst>
            <a:ext uri="{FF2B5EF4-FFF2-40B4-BE49-F238E27FC236}">
              <a16:creationId xmlns:a16="http://schemas.microsoft.com/office/drawing/2014/main" id="{9F418192-A6DD-4957-8774-1D785EE8ACE7}"/>
            </a:ext>
          </a:extLst>
        </xdr:cNvPr>
        <xdr:cNvSpPr/>
      </xdr:nvSpPr>
      <xdr:spPr>
        <a:xfrm>
          <a:off x="12763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157843</xdr:rowOff>
    </xdr:from>
    <xdr:to>
      <xdr:col>71</xdr:col>
      <xdr:colOff>177800</xdr:colOff>
      <xdr:row>106</xdr:row>
      <xdr:rowOff>23949</xdr:rowOff>
    </xdr:to>
    <xdr:cxnSp macro="">
      <xdr:nvCxnSpPr>
        <xdr:cNvPr id="796" name="直線コネクタ 795">
          <a:extLst>
            <a:ext uri="{FF2B5EF4-FFF2-40B4-BE49-F238E27FC236}">
              <a16:creationId xmlns:a16="http://schemas.microsoft.com/office/drawing/2014/main" id="{CA1FB779-0521-4F41-9E55-39D794C805EF}"/>
            </a:ext>
          </a:extLst>
        </xdr:cNvPr>
        <xdr:cNvCxnSpPr/>
      </xdr:nvCxnSpPr>
      <xdr:spPr>
        <a:xfrm>
          <a:off x="12814300" y="181600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114135</xdr:rowOff>
    </xdr:from>
    <xdr:ext cx="405111" cy="259045"/>
    <xdr:sp macro="" textlink="">
      <xdr:nvSpPr>
        <xdr:cNvPr id="797" name="n_1aveValue【公民館】&#10;有形固定資産減価償却率">
          <a:extLst>
            <a:ext uri="{FF2B5EF4-FFF2-40B4-BE49-F238E27FC236}">
              <a16:creationId xmlns:a16="http://schemas.microsoft.com/office/drawing/2014/main" id="{E60FF749-BC65-44B9-82F6-6F1523E8EB8B}"/>
            </a:ext>
          </a:extLst>
        </xdr:cNvPr>
        <xdr:cNvSpPr txBox="1"/>
      </xdr:nvSpPr>
      <xdr:spPr>
        <a:xfrm>
          <a:off x="15266044" y="1794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98" name="n_2aveValue【公民館】&#10;有形固定資産減価償却率">
          <a:extLst>
            <a:ext uri="{FF2B5EF4-FFF2-40B4-BE49-F238E27FC236}">
              <a16:creationId xmlns:a16="http://schemas.microsoft.com/office/drawing/2014/main" id="{70D3643E-01CA-41E8-A287-E1B3A5A45102}"/>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73314</xdr:rowOff>
    </xdr:from>
    <xdr:ext cx="405111" cy="259045"/>
    <xdr:sp macro="" textlink="">
      <xdr:nvSpPr>
        <xdr:cNvPr id="799" name="n_3aveValue【公民館】&#10;有形固定資産減価償却率">
          <a:extLst>
            <a:ext uri="{FF2B5EF4-FFF2-40B4-BE49-F238E27FC236}">
              <a16:creationId xmlns:a16="http://schemas.microsoft.com/office/drawing/2014/main" id="{5BE1E92B-570C-4FA4-AEE7-D68F029206FA}"/>
            </a:ext>
          </a:extLst>
        </xdr:cNvPr>
        <xdr:cNvSpPr txBox="1"/>
      </xdr:nvSpPr>
      <xdr:spPr>
        <a:xfrm>
          <a:off x="135007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800" name="n_4aveValue【公民館】&#10;有形固定資産減価償却率">
          <a:extLst>
            <a:ext uri="{FF2B5EF4-FFF2-40B4-BE49-F238E27FC236}">
              <a16:creationId xmlns:a16="http://schemas.microsoft.com/office/drawing/2014/main" id="{1027753B-F8CA-4238-B012-488854214F0D}"/>
            </a:ext>
          </a:extLst>
        </xdr:cNvPr>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124658</xdr:rowOff>
    </xdr:from>
    <xdr:ext cx="405111" cy="259045"/>
    <xdr:sp macro="" textlink="">
      <xdr:nvSpPr>
        <xdr:cNvPr id="801" name="n_1mainValue【公民館】&#10;有形固定資産減価償却率">
          <a:extLst>
            <a:ext uri="{FF2B5EF4-FFF2-40B4-BE49-F238E27FC236}">
              <a16:creationId xmlns:a16="http://schemas.microsoft.com/office/drawing/2014/main" id="{F81E6782-EAD2-469B-8E77-30C69A382A7D}"/>
            </a:ext>
          </a:extLst>
        </xdr:cNvPr>
        <xdr:cNvSpPr txBox="1"/>
      </xdr:nvSpPr>
      <xdr:spPr>
        <a:xfrm>
          <a:off x="152660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108329</xdr:rowOff>
    </xdr:from>
    <xdr:ext cx="405111" cy="259045"/>
    <xdr:sp macro="" textlink="">
      <xdr:nvSpPr>
        <xdr:cNvPr id="802" name="n_2mainValue【公民館】&#10;有形固定資産減価償却率">
          <a:extLst>
            <a:ext uri="{FF2B5EF4-FFF2-40B4-BE49-F238E27FC236}">
              <a16:creationId xmlns:a16="http://schemas.microsoft.com/office/drawing/2014/main" id="{E331524D-76E2-46CD-84D5-1CBF58396612}"/>
            </a:ext>
          </a:extLst>
        </xdr:cNvPr>
        <xdr:cNvSpPr txBox="1"/>
      </xdr:nvSpPr>
      <xdr:spPr>
        <a:xfrm>
          <a:off x="14389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65876</xdr:rowOff>
    </xdr:from>
    <xdr:ext cx="405111" cy="259045"/>
    <xdr:sp macro="" textlink="">
      <xdr:nvSpPr>
        <xdr:cNvPr id="803" name="n_3mainValue【公民館】&#10;有形固定資産減価償却率">
          <a:extLst>
            <a:ext uri="{FF2B5EF4-FFF2-40B4-BE49-F238E27FC236}">
              <a16:creationId xmlns:a16="http://schemas.microsoft.com/office/drawing/2014/main" id="{FB858456-8688-4BFC-A53C-F7F93B9887B1}"/>
            </a:ext>
          </a:extLst>
        </xdr:cNvPr>
        <xdr:cNvSpPr txBox="1"/>
      </xdr:nvSpPr>
      <xdr:spPr>
        <a:xfrm>
          <a:off x="13500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53720</xdr:rowOff>
    </xdr:from>
    <xdr:ext cx="405111" cy="259045"/>
    <xdr:sp macro="" textlink="">
      <xdr:nvSpPr>
        <xdr:cNvPr id="804" name="n_4mainValue【公民館】&#10;有形固定資産減価償却率">
          <a:extLst>
            <a:ext uri="{FF2B5EF4-FFF2-40B4-BE49-F238E27FC236}">
              <a16:creationId xmlns:a16="http://schemas.microsoft.com/office/drawing/2014/main" id="{2276EC94-7AF7-446D-88E6-1C159FE5759A}"/>
            </a:ext>
          </a:extLst>
        </xdr:cNvPr>
        <xdr:cNvSpPr txBox="1"/>
      </xdr:nvSpPr>
      <xdr:spPr>
        <a:xfrm>
          <a:off x="12611744" y="1788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A3CBE0D7-BF6C-4E80-A89D-379DCB209EB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6C04C2AB-537A-49BE-ADB1-F26CF41D0B7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40AD268D-F948-4ACC-BC9D-20E50D8E91A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6BFFDC38-9C91-4280-A814-7341D14E06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66F20468-17F6-4F64-823F-313FA342CB1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4ADC8937-1651-4A3F-8A0F-ED8A648493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4BE03B79-EE35-408E-BF80-0119E80F1E7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6F153BCF-7E87-4E62-A999-F633403704C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5EDEDAA0-6796-4BEE-B140-EE5423D5625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44D253C5-E525-4FD9-A4EB-515FB004FEE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5" name="直線コネクタ 814">
          <a:extLst>
            <a:ext uri="{FF2B5EF4-FFF2-40B4-BE49-F238E27FC236}">
              <a16:creationId xmlns:a16="http://schemas.microsoft.com/office/drawing/2014/main" id="{4C52D3D1-54E9-4939-A1A5-0C3394A73A5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6" name="テキスト ボックス 815">
          <a:extLst>
            <a:ext uri="{FF2B5EF4-FFF2-40B4-BE49-F238E27FC236}">
              <a16:creationId xmlns:a16="http://schemas.microsoft.com/office/drawing/2014/main" id="{784BB80B-4D68-487D-9D17-8A1ACCDD6E2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7" name="直線コネクタ 816">
          <a:extLst>
            <a:ext uri="{FF2B5EF4-FFF2-40B4-BE49-F238E27FC236}">
              <a16:creationId xmlns:a16="http://schemas.microsoft.com/office/drawing/2014/main" id="{FAE765A0-ABD5-4A4A-B19C-E77DEF926A8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8" name="テキスト ボックス 817">
          <a:extLst>
            <a:ext uri="{FF2B5EF4-FFF2-40B4-BE49-F238E27FC236}">
              <a16:creationId xmlns:a16="http://schemas.microsoft.com/office/drawing/2014/main" id="{AB873B57-B276-4352-9C31-0211A9E2337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9" name="直線コネクタ 818">
          <a:extLst>
            <a:ext uri="{FF2B5EF4-FFF2-40B4-BE49-F238E27FC236}">
              <a16:creationId xmlns:a16="http://schemas.microsoft.com/office/drawing/2014/main" id="{8F7EB335-8D39-48B1-A4B0-953CFF94857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0" name="テキスト ボックス 819">
          <a:extLst>
            <a:ext uri="{FF2B5EF4-FFF2-40B4-BE49-F238E27FC236}">
              <a16:creationId xmlns:a16="http://schemas.microsoft.com/office/drawing/2014/main" id="{E0BFA08B-7EEB-45F8-8F35-69C4B953049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1" name="直線コネクタ 820">
          <a:extLst>
            <a:ext uri="{FF2B5EF4-FFF2-40B4-BE49-F238E27FC236}">
              <a16:creationId xmlns:a16="http://schemas.microsoft.com/office/drawing/2014/main" id="{D59BAE14-2C89-4A58-9764-38578AF7192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2" name="テキスト ボックス 821">
          <a:extLst>
            <a:ext uri="{FF2B5EF4-FFF2-40B4-BE49-F238E27FC236}">
              <a16:creationId xmlns:a16="http://schemas.microsoft.com/office/drawing/2014/main" id="{C38C0108-FEC5-43FD-A25C-08F5EE7C22C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3" name="直線コネクタ 822">
          <a:extLst>
            <a:ext uri="{FF2B5EF4-FFF2-40B4-BE49-F238E27FC236}">
              <a16:creationId xmlns:a16="http://schemas.microsoft.com/office/drawing/2014/main" id="{29C41EE2-6134-4695-89D7-EFE444B7947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4" name="テキスト ボックス 823">
          <a:extLst>
            <a:ext uri="{FF2B5EF4-FFF2-40B4-BE49-F238E27FC236}">
              <a16:creationId xmlns:a16="http://schemas.microsoft.com/office/drawing/2014/main" id="{21808D44-8932-491A-BA09-A2ADD9157B9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5" name="直線コネクタ 824">
          <a:extLst>
            <a:ext uri="{FF2B5EF4-FFF2-40B4-BE49-F238E27FC236}">
              <a16:creationId xmlns:a16="http://schemas.microsoft.com/office/drawing/2014/main" id="{E124CB2A-F86B-496D-9712-77C51BC59F7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6" name="テキスト ボックス 825">
          <a:extLst>
            <a:ext uri="{FF2B5EF4-FFF2-40B4-BE49-F238E27FC236}">
              <a16:creationId xmlns:a16="http://schemas.microsoft.com/office/drawing/2014/main" id="{3CD0789E-6BDF-4101-8416-343334E313D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021941BE-BAF6-453F-BBBD-ACCD61268C4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2F1DB68B-919B-4B7A-8459-165F0D44EF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F136848E-06AF-49F1-911D-BC059D66A12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168184</xdr:rowOff>
    </xdr:from>
    <xdr:to>
      <xdr:col>116</xdr:col>
      <xdr:colOff>62864</xdr:colOff>
      <xdr:row>109</xdr:row>
      <xdr:rowOff>25581</xdr:rowOff>
    </xdr:to>
    <xdr:cxnSp macro="">
      <xdr:nvCxnSpPr>
        <xdr:cNvPr id="830" name="直線コネクタ 829">
          <a:extLst>
            <a:ext uri="{FF2B5EF4-FFF2-40B4-BE49-F238E27FC236}">
              <a16:creationId xmlns:a16="http://schemas.microsoft.com/office/drawing/2014/main" id="{54E73B83-46F7-4715-B459-374D01D5F422}"/>
            </a:ext>
          </a:extLst>
        </xdr:cNvPr>
        <xdr:cNvCxnSpPr/>
      </xdr:nvCxnSpPr>
      <xdr:spPr>
        <a:xfrm flipV="1">
          <a:off x="22160864" y="17141734"/>
          <a:ext cx="0" cy="157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31" name="【公民館】&#10;一人当たり面積最小値テキスト">
          <a:extLst>
            <a:ext uri="{FF2B5EF4-FFF2-40B4-BE49-F238E27FC236}">
              <a16:creationId xmlns:a16="http://schemas.microsoft.com/office/drawing/2014/main" id="{30C8C495-A134-4A4E-A02A-F56B8452B613}"/>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32" name="直線コネクタ 831">
          <a:extLst>
            <a:ext uri="{FF2B5EF4-FFF2-40B4-BE49-F238E27FC236}">
              <a16:creationId xmlns:a16="http://schemas.microsoft.com/office/drawing/2014/main" id="{893A0AAC-C7C1-46F0-B9DB-5BF0FB6C9E8F}"/>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114861</xdr:rowOff>
    </xdr:from>
    <xdr:ext cx="469744" cy="259045"/>
    <xdr:sp macro="" textlink="">
      <xdr:nvSpPr>
        <xdr:cNvPr id="833" name="【公民館】&#10;一人当たり面積最大値テキスト">
          <a:extLst>
            <a:ext uri="{FF2B5EF4-FFF2-40B4-BE49-F238E27FC236}">
              <a16:creationId xmlns:a16="http://schemas.microsoft.com/office/drawing/2014/main" id="{5BF6F7A1-F37B-4D64-BE75-0FAFEB3190CA}"/>
            </a:ext>
          </a:extLst>
        </xdr:cNvPr>
        <xdr:cNvSpPr txBox="1"/>
      </xdr:nvSpPr>
      <xdr:spPr>
        <a:xfrm>
          <a:off x="22199600" y="1691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168184</xdr:rowOff>
    </xdr:from>
    <xdr:to>
      <xdr:col>116</xdr:col>
      <xdr:colOff>152400</xdr:colOff>
      <xdr:row>99</xdr:row>
      <xdr:rowOff>168184</xdr:rowOff>
    </xdr:to>
    <xdr:cxnSp macro="">
      <xdr:nvCxnSpPr>
        <xdr:cNvPr id="834" name="直線コネクタ 833">
          <a:extLst>
            <a:ext uri="{FF2B5EF4-FFF2-40B4-BE49-F238E27FC236}">
              <a16:creationId xmlns:a16="http://schemas.microsoft.com/office/drawing/2014/main" id="{60AB0710-8C3E-4604-A4A5-5D86D30C9806}"/>
            </a:ext>
          </a:extLst>
        </xdr:cNvPr>
        <xdr:cNvCxnSpPr/>
      </xdr:nvCxnSpPr>
      <xdr:spPr>
        <a:xfrm>
          <a:off x="22072600" y="1714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4190</xdr:rowOff>
    </xdr:from>
    <xdr:ext cx="469744" cy="259045"/>
    <xdr:sp macro="" textlink="">
      <xdr:nvSpPr>
        <xdr:cNvPr id="835" name="【公民館】&#10;一人当たり面積平均値テキスト">
          <a:extLst>
            <a:ext uri="{FF2B5EF4-FFF2-40B4-BE49-F238E27FC236}">
              <a16:creationId xmlns:a16="http://schemas.microsoft.com/office/drawing/2014/main" id="{E68F6B97-F5B8-4555-8B42-28B4C76919BD}"/>
            </a:ext>
          </a:extLst>
        </xdr:cNvPr>
        <xdr:cNvSpPr txBox="1"/>
      </xdr:nvSpPr>
      <xdr:spPr>
        <a:xfrm>
          <a:off x="22199600" y="1817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836" name="フローチャート: 判断 835">
          <a:extLst>
            <a:ext uri="{FF2B5EF4-FFF2-40B4-BE49-F238E27FC236}">
              <a16:creationId xmlns:a16="http://schemas.microsoft.com/office/drawing/2014/main" id="{60DEB1E5-CE37-4D0D-BACD-E043E6C2CFBD}"/>
            </a:ext>
          </a:extLst>
        </xdr:cNvPr>
        <xdr:cNvSpPr/>
      </xdr:nvSpPr>
      <xdr:spPr>
        <a:xfrm>
          <a:off x="221107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1995</xdr:rowOff>
    </xdr:from>
    <xdr:to>
      <xdr:col>112</xdr:col>
      <xdr:colOff>38100</xdr:colOff>
      <xdr:row>107</xdr:row>
      <xdr:rowOff>103595</xdr:rowOff>
    </xdr:to>
    <xdr:sp macro="" textlink="">
      <xdr:nvSpPr>
        <xdr:cNvPr id="837" name="フローチャート: 判断 836">
          <a:extLst>
            <a:ext uri="{FF2B5EF4-FFF2-40B4-BE49-F238E27FC236}">
              <a16:creationId xmlns:a16="http://schemas.microsoft.com/office/drawing/2014/main" id="{29611012-E69B-4FD1-9CC6-C1D9F5336793}"/>
            </a:ext>
          </a:extLst>
        </xdr:cNvPr>
        <xdr:cNvSpPr/>
      </xdr:nvSpPr>
      <xdr:spPr>
        <a:xfrm>
          <a:off x="21272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23768</xdr:rowOff>
    </xdr:from>
    <xdr:to>
      <xdr:col>107</xdr:col>
      <xdr:colOff>101600</xdr:colOff>
      <xdr:row>107</xdr:row>
      <xdr:rowOff>125368</xdr:rowOff>
    </xdr:to>
    <xdr:sp macro="" textlink="">
      <xdr:nvSpPr>
        <xdr:cNvPr id="838" name="フローチャート: 判断 837">
          <a:extLst>
            <a:ext uri="{FF2B5EF4-FFF2-40B4-BE49-F238E27FC236}">
              <a16:creationId xmlns:a16="http://schemas.microsoft.com/office/drawing/2014/main" id="{114C62E7-C344-407F-BB1C-07283E701847}"/>
            </a:ext>
          </a:extLst>
        </xdr:cNvPr>
        <xdr:cNvSpPr/>
      </xdr:nvSpPr>
      <xdr:spPr>
        <a:xfrm>
          <a:off x="20383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39" name="フローチャート: 判断 838">
          <a:extLst>
            <a:ext uri="{FF2B5EF4-FFF2-40B4-BE49-F238E27FC236}">
              <a16:creationId xmlns:a16="http://schemas.microsoft.com/office/drawing/2014/main" id="{0D069886-88C0-4ABA-97AF-AEB734998C37}"/>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840" name="フローチャート: 判断 839">
          <a:extLst>
            <a:ext uri="{FF2B5EF4-FFF2-40B4-BE49-F238E27FC236}">
              <a16:creationId xmlns:a16="http://schemas.microsoft.com/office/drawing/2014/main" id="{9B12B778-D63D-42F4-9E22-FEF446821201}"/>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A54D0CB0-63D5-4DC0-92F7-6BA9C550DC1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C1A830A-DC40-461E-86AF-5FF6AC5A647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B705FA7A-F248-4C37-8AE7-3B1626077C6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A6AF3DD7-B966-486E-ACDC-16EA8B5581A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6102BF7-2DD5-420A-B33F-715621438B0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150042</xdr:rowOff>
    </xdr:from>
    <xdr:to>
      <xdr:col>116</xdr:col>
      <xdr:colOff>114300</xdr:colOff>
      <xdr:row>108</xdr:row>
      <xdr:rowOff>80192</xdr:rowOff>
    </xdr:to>
    <xdr:sp macro="" textlink="">
      <xdr:nvSpPr>
        <xdr:cNvPr id="846" name="楕円 845">
          <a:extLst>
            <a:ext uri="{FF2B5EF4-FFF2-40B4-BE49-F238E27FC236}">
              <a16:creationId xmlns:a16="http://schemas.microsoft.com/office/drawing/2014/main" id="{9ED14392-53B9-4E04-A52D-EBFC5E540787}"/>
            </a:ext>
          </a:extLst>
        </xdr:cNvPr>
        <xdr:cNvSpPr/>
      </xdr:nvSpPr>
      <xdr:spPr>
        <a:xfrm>
          <a:off x="22110700" y="184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128469</xdr:rowOff>
    </xdr:from>
    <xdr:ext cx="469744" cy="259045"/>
    <xdr:sp macro="" textlink="">
      <xdr:nvSpPr>
        <xdr:cNvPr id="847" name="【公民館】&#10;一人当たり面積該当値テキスト">
          <a:extLst>
            <a:ext uri="{FF2B5EF4-FFF2-40B4-BE49-F238E27FC236}">
              <a16:creationId xmlns:a16="http://schemas.microsoft.com/office/drawing/2014/main" id="{75AEB124-B6D5-4B88-B77F-1A6FA68764B2}"/>
            </a:ext>
          </a:extLst>
        </xdr:cNvPr>
        <xdr:cNvSpPr txBox="1"/>
      </xdr:nvSpPr>
      <xdr:spPr>
        <a:xfrm>
          <a:off x="22199600" y="184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153307</xdr:rowOff>
    </xdr:from>
    <xdr:to>
      <xdr:col>112</xdr:col>
      <xdr:colOff>38100</xdr:colOff>
      <xdr:row>108</xdr:row>
      <xdr:rowOff>83457</xdr:rowOff>
    </xdr:to>
    <xdr:sp macro="" textlink="">
      <xdr:nvSpPr>
        <xdr:cNvPr id="848" name="楕円 847">
          <a:extLst>
            <a:ext uri="{FF2B5EF4-FFF2-40B4-BE49-F238E27FC236}">
              <a16:creationId xmlns:a16="http://schemas.microsoft.com/office/drawing/2014/main" id="{AC76C879-B1C3-4A2C-9078-DD10C7F2F900}"/>
            </a:ext>
          </a:extLst>
        </xdr:cNvPr>
        <xdr:cNvSpPr/>
      </xdr:nvSpPr>
      <xdr:spPr>
        <a:xfrm>
          <a:off x="21272500" y="18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29392</xdr:rowOff>
    </xdr:from>
    <xdr:to>
      <xdr:col>116</xdr:col>
      <xdr:colOff>63500</xdr:colOff>
      <xdr:row>108</xdr:row>
      <xdr:rowOff>32657</xdr:rowOff>
    </xdr:to>
    <xdr:cxnSp macro="">
      <xdr:nvCxnSpPr>
        <xdr:cNvPr id="849" name="直線コネクタ 848">
          <a:extLst>
            <a:ext uri="{FF2B5EF4-FFF2-40B4-BE49-F238E27FC236}">
              <a16:creationId xmlns:a16="http://schemas.microsoft.com/office/drawing/2014/main" id="{9397FA5D-80CF-4A14-B824-E756B03BBD55}"/>
            </a:ext>
          </a:extLst>
        </xdr:cNvPr>
        <xdr:cNvCxnSpPr/>
      </xdr:nvCxnSpPr>
      <xdr:spPr>
        <a:xfrm flipV="1">
          <a:off x="21323300" y="185459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155484</xdr:rowOff>
    </xdr:from>
    <xdr:to>
      <xdr:col>107</xdr:col>
      <xdr:colOff>101600</xdr:colOff>
      <xdr:row>108</xdr:row>
      <xdr:rowOff>85634</xdr:rowOff>
    </xdr:to>
    <xdr:sp macro="" textlink="">
      <xdr:nvSpPr>
        <xdr:cNvPr id="850" name="楕円 849">
          <a:extLst>
            <a:ext uri="{FF2B5EF4-FFF2-40B4-BE49-F238E27FC236}">
              <a16:creationId xmlns:a16="http://schemas.microsoft.com/office/drawing/2014/main" id="{380BA102-EA36-47CA-8BBF-ABCE1A07976D}"/>
            </a:ext>
          </a:extLst>
        </xdr:cNvPr>
        <xdr:cNvSpPr/>
      </xdr:nvSpPr>
      <xdr:spPr>
        <a:xfrm>
          <a:off x="20383500" y="185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32657</xdr:rowOff>
    </xdr:from>
    <xdr:to>
      <xdr:col>111</xdr:col>
      <xdr:colOff>177800</xdr:colOff>
      <xdr:row>108</xdr:row>
      <xdr:rowOff>34834</xdr:rowOff>
    </xdr:to>
    <xdr:cxnSp macro="">
      <xdr:nvCxnSpPr>
        <xdr:cNvPr id="851" name="直線コネクタ 850">
          <a:extLst>
            <a:ext uri="{FF2B5EF4-FFF2-40B4-BE49-F238E27FC236}">
              <a16:creationId xmlns:a16="http://schemas.microsoft.com/office/drawing/2014/main" id="{223F3EDA-7BFA-427D-ACDF-B37DB35EA3D1}"/>
            </a:ext>
          </a:extLst>
        </xdr:cNvPr>
        <xdr:cNvCxnSpPr/>
      </xdr:nvCxnSpPr>
      <xdr:spPr>
        <a:xfrm flipV="1">
          <a:off x="20434300" y="185492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157662</xdr:rowOff>
    </xdr:from>
    <xdr:to>
      <xdr:col>102</xdr:col>
      <xdr:colOff>165100</xdr:colOff>
      <xdr:row>108</xdr:row>
      <xdr:rowOff>87812</xdr:rowOff>
    </xdr:to>
    <xdr:sp macro="" textlink="">
      <xdr:nvSpPr>
        <xdr:cNvPr id="852" name="楕円 851">
          <a:extLst>
            <a:ext uri="{FF2B5EF4-FFF2-40B4-BE49-F238E27FC236}">
              <a16:creationId xmlns:a16="http://schemas.microsoft.com/office/drawing/2014/main" id="{E104E565-A161-40A3-94E7-83A596B98CFF}"/>
            </a:ext>
          </a:extLst>
        </xdr:cNvPr>
        <xdr:cNvSpPr/>
      </xdr:nvSpPr>
      <xdr:spPr>
        <a:xfrm>
          <a:off x="19494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34834</xdr:rowOff>
    </xdr:from>
    <xdr:to>
      <xdr:col>107</xdr:col>
      <xdr:colOff>50800</xdr:colOff>
      <xdr:row>108</xdr:row>
      <xdr:rowOff>37012</xdr:rowOff>
    </xdr:to>
    <xdr:cxnSp macro="">
      <xdr:nvCxnSpPr>
        <xdr:cNvPr id="853" name="直線コネクタ 852">
          <a:extLst>
            <a:ext uri="{FF2B5EF4-FFF2-40B4-BE49-F238E27FC236}">
              <a16:creationId xmlns:a16="http://schemas.microsoft.com/office/drawing/2014/main" id="{3294D2F7-3D39-4051-A6A3-62913A6C887E}"/>
            </a:ext>
          </a:extLst>
        </xdr:cNvPr>
        <xdr:cNvCxnSpPr/>
      </xdr:nvCxnSpPr>
      <xdr:spPr>
        <a:xfrm flipV="1">
          <a:off x="19545300" y="1855143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160927</xdr:rowOff>
    </xdr:from>
    <xdr:to>
      <xdr:col>98</xdr:col>
      <xdr:colOff>38100</xdr:colOff>
      <xdr:row>108</xdr:row>
      <xdr:rowOff>91077</xdr:rowOff>
    </xdr:to>
    <xdr:sp macro="" textlink="">
      <xdr:nvSpPr>
        <xdr:cNvPr id="854" name="楕円 853">
          <a:extLst>
            <a:ext uri="{FF2B5EF4-FFF2-40B4-BE49-F238E27FC236}">
              <a16:creationId xmlns:a16="http://schemas.microsoft.com/office/drawing/2014/main" id="{132AA1BC-64F2-447D-869D-FF551BD347F8}"/>
            </a:ext>
          </a:extLst>
        </xdr:cNvPr>
        <xdr:cNvSpPr/>
      </xdr:nvSpPr>
      <xdr:spPr>
        <a:xfrm>
          <a:off x="18605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37012</xdr:rowOff>
    </xdr:from>
    <xdr:to>
      <xdr:col>102</xdr:col>
      <xdr:colOff>114300</xdr:colOff>
      <xdr:row>108</xdr:row>
      <xdr:rowOff>40277</xdr:rowOff>
    </xdr:to>
    <xdr:cxnSp macro="">
      <xdr:nvCxnSpPr>
        <xdr:cNvPr id="855" name="直線コネクタ 854">
          <a:extLst>
            <a:ext uri="{FF2B5EF4-FFF2-40B4-BE49-F238E27FC236}">
              <a16:creationId xmlns:a16="http://schemas.microsoft.com/office/drawing/2014/main" id="{600BC228-F30C-44A6-89F0-E26270C2876D}"/>
            </a:ext>
          </a:extLst>
        </xdr:cNvPr>
        <xdr:cNvCxnSpPr/>
      </xdr:nvCxnSpPr>
      <xdr:spPr>
        <a:xfrm flipV="1">
          <a:off x="18656300" y="185536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120122</xdr:rowOff>
    </xdr:from>
    <xdr:ext cx="469744" cy="259045"/>
    <xdr:sp macro="" textlink="">
      <xdr:nvSpPr>
        <xdr:cNvPr id="856" name="n_1aveValue【公民館】&#10;一人当たり面積">
          <a:extLst>
            <a:ext uri="{FF2B5EF4-FFF2-40B4-BE49-F238E27FC236}">
              <a16:creationId xmlns:a16="http://schemas.microsoft.com/office/drawing/2014/main" id="{63F4DA65-41E5-45D9-B579-66E693AB398A}"/>
            </a:ext>
          </a:extLst>
        </xdr:cNvPr>
        <xdr:cNvSpPr txBox="1"/>
      </xdr:nvSpPr>
      <xdr:spPr>
        <a:xfrm>
          <a:off x="210757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141895</xdr:rowOff>
    </xdr:from>
    <xdr:ext cx="469744" cy="259045"/>
    <xdr:sp macro="" textlink="">
      <xdr:nvSpPr>
        <xdr:cNvPr id="857" name="n_2aveValue【公民館】&#10;一人当たり面積">
          <a:extLst>
            <a:ext uri="{FF2B5EF4-FFF2-40B4-BE49-F238E27FC236}">
              <a16:creationId xmlns:a16="http://schemas.microsoft.com/office/drawing/2014/main" id="{0036BA23-BCE8-4AFD-928A-88386F810573}"/>
            </a:ext>
          </a:extLst>
        </xdr:cNvPr>
        <xdr:cNvSpPr txBox="1"/>
      </xdr:nvSpPr>
      <xdr:spPr>
        <a:xfrm>
          <a:off x="20199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858" name="n_3aveValue【公民館】&#10;一人当たり面積">
          <a:extLst>
            <a:ext uri="{FF2B5EF4-FFF2-40B4-BE49-F238E27FC236}">
              <a16:creationId xmlns:a16="http://schemas.microsoft.com/office/drawing/2014/main" id="{233EC7C2-4CB1-4F2F-BD93-5DBC5C2F2900}"/>
            </a:ext>
          </a:extLst>
        </xdr:cNvPr>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119034</xdr:rowOff>
    </xdr:from>
    <xdr:ext cx="469744" cy="259045"/>
    <xdr:sp macro="" textlink="">
      <xdr:nvSpPr>
        <xdr:cNvPr id="859" name="n_4aveValue【公民館】&#10;一人当たり面積">
          <a:extLst>
            <a:ext uri="{FF2B5EF4-FFF2-40B4-BE49-F238E27FC236}">
              <a16:creationId xmlns:a16="http://schemas.microsoft.com/office/drawing/2014/main" id="{59BBCFD6-A352-46B4-A0E8-21C77E2709C8}"/>
            </a:ext>
          </a:extLst>
        </xdr:cNvPr>
        <xdr:cNvSpPr txBox="1"/>
      </xdr:nvSpPr>
      <xdr:spPr>
        <a:xfrm>
          <a:off x="18421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74584</xdr:rowOff>
    </xdr:from>
    <xdr:ext cx="469744" cy="259045"/>
    <xdr:sp macro="" textlink="">
      <xdr:nvSpPr>
        <xdr:cNvPr id="860" name="n_1mainValue【公民館】&#10;一人当たり面積">
          <a:extLst>
            <a:ext uri="{FF2B5EF4-FFF2-40B4-BE49-F238E27FC236}">
              <a16:creationId xmlns:a16="http://schemas.microsoft.com/office/drawing/2014/main" id="{63814898-3B49-4FDE-878E-FBF293DC3655}"/>
            </a:ext>
          </a:extLst>
        </xdr:cNvPr>
        <xdr:cNvSpPr txBox="1"/>
      </xdr:nvSpPr>
      <xdr:spPr>
        <a:xfrm>
          <a:off x="21075727" y="1859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76761</xdr:rowOff>
    </xdr:from>
    <xdr:ext cx="469744" cy="259045"/>
    <xdr:sp macro="" textlink="">
      <xdr:nvSpPr>
        <xdr:cNvPr id="861" name="n_2mainValue【公民館】&#10;一人当たり面積">
          <a:extLst>
            <a:ext uri="{FF2B5EF4-FFF2-40B4-BE49-F238E27FC236}">
              <a16:creationId xmlns:a16="http://schemas.microsoft.com/office/drawing/2014/main" id="{D7F9677F-156B-488A-8A88-BB8E7D5E22CF}"/>
            </a:ext>
          </a:extLst>
        </xdr:cNvPr>
        <xdr:cNvSpPr txBox="1"/>
      </xdr:nvSpPr>
      <xdr:spPr>
        <a:xfrm>
          <a:off x="20199427" y="1859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78939</xdr:rowOff>
    </xdr:from>
    <xdr:ext cx="469744" cy="259045"/>
    <xdr:sp macro="" textlink="">
      <xdr:nvSpPr>
        <xdr:cNvPr id="862" name="n_3mainValue【公民館】&#10;一人当たり面積">
          <a:extLst>
            <a:ext uri="{FF2B5EF4-FFF2-40B4-BE49-F238E27FC236}">
              <a16:creationId xmlns:a16="http://schemas.microsoft.com/office/drawing/2014/main" id="{BE1C4341-8FB1-411C-B10A-473B23836766}"/>
            </a:ext>
          </a:extLst>
        </xdr:cNvPr>
        <xdr:cNvSpPr txBox="1"/>
      </xdr:nvSpPr>
      <xdr:spPr>
        <a:xfrm>
          <a:off x="19310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82204</xdr:rowOff>
    </xdr:from>
    <xdr:ext cx="469744" cy="259045"/>
    <xdr:sp macro="" textlink="">
      <xdr:nvSpPr>
        <xdr:cNvPr id="863" name="n_4mainValue【公民館】&#10;一人当たり面積">
          <a:extLst>
            <a:ext uri="{FF2B5EF4-FFF2-40B4-BE49-F238E27FC236}">
              <a16:creationId xmlns:a16="http://schemas.microsoft.com/office/drawing/2014/main" id="{4DBEC420-F9DE-4150-8DCD-D1D62C85245A}"/>
            </a:ext>
          </a:extLst>
        </xdr:cNvPr>
        <xdr:cNvSpPr txBox="1"/>
      </xdr:nvSpPr>
      <xdr:spPr>
        <a:xfrm>
          <a:off x="18421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AFF591FC-C123-4821-A685-2838EABE0CC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5506EFE6-76B4-4297-B7A1-CCA8A0083E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6E6F5ECB-7198-4C01-AE75-4CABBDFB3D3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類似団体と比較して特に有形固定資産減価償却率が高くなっている施設は、道路、学校施設、公民館であり、一方で、特に低くなっている施設は、公営住宅、幼稚園である。公営住宅については、平成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年度に東日本大震災に係る避難者受入のため災害（復興）公営住宅を整備したことにより低くなっている。また幼稚園については、平成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年度に町内に</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つあった幼稚園舎を</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つに統合し増改築を行ったことにより低下している。しかしながら、前年度と比して有形固定資産減価償却率が高くなっており老朽化が進んでいることから、</a:t>
          </a:r>
          <a:r>
            <a:rPr kumimoji="1" lang="ja-JP" altLang="ja-JP" sz="1100" b="0" i="0" baseline="0">
              <a:solidFill>
                <a:schemeClr val="dk1"/>
              </a:solidFill>
              <a:effectLst/>
              <a:latin typeface="+mn-lt"/>
              <a:ea typeface="+mn-ea"/>
              <a:cs typeface="+mn-cs"/>
            </a:rPr>
            <a:t>今後は「公共施設等総合管理計画」に基づき、老朽化対策を講じていく必要がある。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B221C2-8FC0-45AA-937E-03EA7B9ABB7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45159F-4E63-4430-A23F-6A4C9F81C2F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B0B0B3-32EF-4722-BF3D-7235DAF8DFC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79BEC5-631B-4131-BB87-CFAA0863550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935A44-8A7B-49BE-A07A-802E8B48688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8994952-46FE-454D-BC46-DEDD55C705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56F064-8E0A-4626-BDBF-D17AA1EE09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4BC3DA0-BE47-4392-8283-BF5BCD099B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1B5E88-93B5-43EF-A5FF-9CBCDAE5F4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E48828-E128-417A-BA29-67778B22925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
11,198
42.97
7,495,459
7,054,553
433,861
3,766,122
4,770,718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4ADEEC2-F02E-4617-8225-4116F7533B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06D85B-5ABC-425C-9B57-60DC9430D1C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8E5417-045A-4BCF-ABD3-364645B983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F283E0-64A6-4CE3-AEE6-B981502BA4C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BFA7B6-3579-4D0A-83A5-D6CEB25A65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76EB1AA-A794-4EFD-8E77-6672AA654BD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646F8C-6F4D-40D4-A92C-1149583C69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B738E0C-B1D3-4F98-A3FA-90FC5259E2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A7E7C8-8063-4DFD-9E17-7DC19D88531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BCC80C-4DC5-42CD-88C6-78FD2FCD6DF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B4ADD9E-00F4-4400-8D43-30EF3915E5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6E9C771-8383-4CC7-9436-E1795D0ADF4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55D3E4-481F-45C3-9629-C8551F479BB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201625A-F043-44C7-86FF-8234AC85B2A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CDDA703-966C-4DD6-AEB5-97E7264149C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76E237-37D1-4A9E-9B24-24545288C83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C9A94A-6F77-40F9-B83C-FA615E37A8F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008DBE5-9C98-48A8-A6FF-71A2ECB2E6A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5AE5B6-151C-4DFF-B0D1-962FC2128B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85E5EF-745C-4AC1-827F-4ECF447F3DB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848F53-96D0-449E-9EB1-A6B7937E8A5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31D8B9-6FAE-40CB-975B-E647CEFEF82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AF4BD0-0E66-481A-ABD9-B08996E2FF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94A209A-FDC8-4A2F-83CD-55AB2BDE3B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709B0A6-6973-45AD-BD0A-0AAD475301D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8C00FD4-FD67-4CCA-80EA-1DE7038FB34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54D34ED-0A6E-42D2-8AEF-86351F5872A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4CC62F-55C4-45EF-BCBC-F21B0A6092D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910E5F-8CD0-4658-9D32-6D9B35F9678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CB09CEA-A226-4C7F-9770-E6DFCAB7018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87636D5-BDA5-43DA-A560-D4B6950C92E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4181074-1DEB-4764-879C-4EE6A20492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04D9751-A176-4278-A549-36263C2715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BF620BE-C9E4-426B-AF72-219E61D87D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0DFB7DF-AC52-4B68-A861-514BD9891C6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8B241B0-F7FE-41E3-88A6-D1706E7FEF3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634E03C-2225-42B4-BC37-1C071D443EF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5E1B9DB-1113-491A-861B-0167B3131B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31DCA47-04AD-4E05-83FB-0846CB76114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383D7A8-41FA-4DC6-8C87-030D39831AE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C08F9E6-67AA-4CCD-A2D4-B07E1997853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72B2977-88B6-4EA1-92E3-56612656857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857A0CD-F644-4160-9ACF-10DC3D95C5F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B7A78A6-4F3C-438F-BD2C-949A50BDF2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C1AD29A-0A15-4BAD-8CA3-0E9E3525F1F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5C043F8-D8FF-4E78-A95C-AAD54357B2B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9982BC1-BE3D-4ED1-B07D-1F6FC34C0E6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8C1D186-CE31-4994-8106-A2A5CD2CBCF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80E4D1C1-DCA8-4F28-B515-B3ACC19A7A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5745E6FB-87A4-4C18-ADCC-22DADD5CBAF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A51B7721-8D8A-4CCE-BE40-896722CD52D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ED5B7626-04E6-4B79-A91E-7A79F2F5AED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AAFF8C44-AA0C-495B-8193-B617F948925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5FB04781-8223-4D03-840E-58B6CA417E7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CC3CF36-D4F5-46AD-9EEC-5F657B3E30B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D7E32E64-A4BE-4AD6-864A-C56889AD493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AFE47297-FFFF-4C29-9DDE-9365E733F4F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8D85C3A4-E345-4ADC-9DCD-8AB723D81FC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40B7DC6F-40C3-451A-917A-A8985B5495B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3D3D3B5B-C15B-436E-87AE-CB04C528E85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C3C1A493-D3C9-4741-8A84-B0733A1D112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4BF924C4-3620-4D78-8ACC-45F74409D0EB}"/>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33581A4B-4ECE-4CFA-9553-04C541C4ACA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2358951-A9A7-4D4C-9909-E1CA265B940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AD3452B6-E249-4952-BE5F-AF7D502B3F26}"/>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77" name="直線コネクタ 76">
          <a:extLst>
            <a:ext uri="{FF2B5EF4-FFF2-40B4-BE49-F238E27FC236}">
              <a16:creationId xmlns:a16="http://schemas.microsoft.com/office/drawing/2014/main" id="{A4592E1C-7E6E-496E-A801-6031991D4C19}"/>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152417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9B639732-13CB-4A02-8A6C-ABFF961F7A64}"/>
            </a:ext>
          </a:extLst>
        </xdr:cNvPr>
        <xdr:cNvSpPr txBox="1"/>
      </xdr:nvSpPr>
      <xdr:spPr>
        <a:xfrm>
          <a:off x="4673600" y="10439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79" name="フローチャート: 判断 78">
          <a:extLst>
            <a:ext uri="{FF2B5EF4-FFF2-40B4-BE49-F238E27FC236}">
              <a16:creationId xmlns:a16="http://schemas.microsoft.com/office/drawing/2014/main" id="{FAEA4625-1640-4066-9EE2-49B4AEC1ED0D}"/>
            </a:ext>
          </a:extLst>
        </xdr:cNvPr>
        <xdr:cNvSpPr/>
      </xdr:nvSpPr>
      <xdr:spPr>
        <a:xfrm>
          <a:off x="45847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80" name="フローチャート: 判断 79">
          <a:extLst>
            <a:ext uri="{FF2B5EF4-FFF2-40B4-BE49-F238E27FC236}">
              <a16:creationId xmlns:a16="http://schemas.microsoft.com/office/drawing/2014/main" id="{9A71273D-C566-42AE-9016-98E7A905ABE1}"/>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114935</xdr:rowOff>
    </xdr:from>
    <xdr:to>
      <xdr:col>15</xdr:col>
      <xdr:colOff>101600</xdr:colOff>
      <xdr:row>61</xdr:row>
      <xdr:rowOff>45085</xdr:rowOff>
    </xdr:to>
    <xdr:sp macro="" textlink="">
      <xdr:nvSpPr>
        <xdr:cNvPr id="81" name="フローチャート: 判断 80">
          <a:extLst>
            <a:ext uri="{FF2B5EF4-FFF2-40B4-BE49-F238E27FC236}">
              <a16:creationId xmlns:a16="http://schemas.microsoft.com/office/drawing/2014/main" id="{EA49EA71-01F7-421D-9F94-5AFD05D855F5}"/>
            </a:ext>
          </a:extLst>
        </xdr:cNvPr>
        <xdr:cNvSpPr/>
      </xdr:nvSpPr>
      <xdr:spPr>
        <a:xfrm>
          <a:off x="2857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82" name="フローチャート: 判断 81">
          <a:extLst>
            <a:ext uri="{FF2B5EF4-FFF2-40B4-BE49-F238E27FC236}">
              <a16:creationId xmlns:a16="http://schemas.microsoft.com/office/drawing/2014/main" id="{21C3FEEB-B1B8-472C-92F0-5D68FEC133C7}"/>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83" name="フローチャート: 判断 82">
          <a:extLst>
            <a:ext uri="{FF2B5EF4-FFF2-40B4-BE49-F238E27FC236}">
              <a16:creationId xmlns:a16="http://schemas.microsoft.com/office/drawing/2014/main" id="{B7378A38-8123-4DB0-B4D7-B1ED761FB83B}"/>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23C8BECB-5723-4932-8EB3-16262B73174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F5B4A1E-91B9-4FEA-A57D-E801BDB53AF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DC9C6ED-3F98-41AB-B9C1-761F67EA393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C01DEAA-CAD1-40F9-ACF0-E646BE719A4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E4C913B-6937-471B-9195-017630E8B94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50165</xdr:rowOff>
    </xdr:from>
    <xdr:to>
      <xdr:col>24</xdr:col>
      <xdr:colOff>114300</xdr:colOff>
      <xdr:row>56</xdr:row>
      <xdr:rowOff>151765</xdr:rowOff>
    </xdr:to>
    <xdr:sp macro="" textlink="">
      <xdr:nvSpPr>
        <xdr:cNvPr id="89" name="楕円 88">
          <a:extLst>
            <a:ext uri="{FF2B5EF4-FFF2-40B4-BE49-F238E27FC236}">
              <a16:creationId xmlns:a16="http://schemas.microsoft.com/office/drawing/2014/main" id="{09BF1A67-2D4C-488C-AB93-7792B531F243}"/>
            </a:ext>
          </a:extLst>
        </xdr:cNvPr>
        <xdr:cNvSpPr/>
      </xdr:nvSpPr>
      <xdr:spPr>
        <a:xfrm>
          <a:off x="45847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3192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DC9BCD6E-0394-4D7D-8057-4B1E961130D7}"/>
            </a:ext>
          </a:extLst>
        </xdr:cNvPr>
        <xdr:cNvSpPr txBox="1"/>
      </xdr:nvSpPr>
      <xdr:spPr>
        <a:xfrm>
          <a:off x="4673600" y="9604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23495</xdr:rowOff>
    </xdr:from>
    <xdr:to>
      <xdr:col>20</xdr:col>
      <xdr:colOff>38100</xdr:colOff>
      <xdr:row>56</xdr:row>
      <xdr:rowOff>125095</xdr:rowOff>
    </xdr:to>
    <xdr:sp macro="" textlink="">
      <xdr:nvSpPr>
        <xdr:cNvPr id="91" name="楕円 90">
          <a:extLst>
            <a:ext uri="{FF2B5EF4-FFF2-40B4-BE49-F238E27FC236}">
              <a16:creationId xmlns:a16="http://schemas.microsoft.com/office/drawing/2014/main" id="{EF1CA06D-EA57-4075-93E8-2CE116AD9E70}"/>
            </a:ext>
          </a:extLst>
        </xdr:cNvPr>
        <xdr:cNvSpPr/>
      </xdr:nvSpPr>
      <xdr:spPr>
        <a:xfrm>
          <a:off x="3746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74295</xdr:rowOff>
    </xdr:from>
    <xdr:to>
      <xdr:col>24</xdr:col>
      <xdr:colOff>63500</xdr:colOff>
      <xdr:row>56</xdr:row>
      <xdr:rowOff>100965</xdr:rowOff>
    </xdr:to>
    <xdr:cxnSp macro="">
      <xdr:nvCxnSpPr>
        <xdr:cNvPr id="92" name="直線コネクタ 91">
          <a:extLst>
            <a:ext uri="{FF2B5EF4-FFF2-40B4-BE49-F238E27FC236}">
              <a16:creationId xmlns:a16="http://schemas.microsoft.com/office/drawing/2014/main" id="{BD987DC1-CD1F-422C-AC81-DC08451AA861}"/>
            </a:ext>
          </a:extLst>
        </xdr:cNvPr>
        <xdr:cNvCxnSpPr/>
      </xdr:nvCxnSpPr>
      <xdr:spPr>
        <a:xfrm>
          <a:off x="3797300" y="96754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156845</xdr:rowOff>
    </xdr:from>
    <xdr:to>
      <xdr:col>15</xdr:col>
      <xdr:colOff>101600</xdr:colOff>
      <xdr:row>56</xdr:row>
      <xdr:rowOff>86995</xdr:rowOff>
    </xdr:to>
    <xdr:sp macro="" textlink="">
      <xdr:nvSpPr>
        <xdr:cNvPr id="93" name="楕円 92">
          <a:extLst>
            <a:ext uri="{FF2B5EF4-FFF2-40B4-BE49-F238E27FC236}">
              <a16:creationId xmlns:a16="http://schemas.microsoft.com/office/drawing/2014/main" id="{DDC86E7F-2908-4ABD-9AAF-0411D06A3345}"/>
            </a:ext>
          </a:extLst>
        </xdr:cNvPr>
        <xdr:cNvSpPr/>
      </xdr:nvSpPr>
      <xdr:spPr>
        <a:xfrm>
          <a:off x="2857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36195</xdr:rowOff>
    </xdr:from>
    <xdr:to>
      <xdr:col>19</xdr:col>
      <xdr:colOff>177800</xdr:colOff>
      <xdr:row>56</xdr:row>
      <xdr:rowOff>74295</xdr:rowOff>
    </xdr:to>
    <xdr:cxnSp macro="">
      <xdr:nvCxnSpPr>
        <xdr:cNvPr id="94" name="直線コネクタ 93">
          <a:extLst>
            <a:ext uri="{FF2B5EF4-FFF2-40B4-BE49-F238E27FC236}">
              <a16:creationId xmlns:a16="http://schemas.microsoft.com/office/drawing/2014/main" id="{2E95B142-6748-470F-BFE6-B16F0FE0EDAD}"/>
            </a:ext>
          </a:extLst>
        </xdr:cNvPr>
        <xdr:cNvCxnSpPr/>
      </xdr:nvCxnSpPr>
      <xdr:spPr>
        <a:xfrm>
          <a:off x="2908300" y="96373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122555</xdr:rowOff>
    </xdr:from>
    <xdr:to>
      <xdr:col>10</xdr:col>
      <xdr:colOff>165100</xdr:colOff>
      <xdr:row>56</xdr:row>
      <xdr:rowOff>52705</xdr:rowOff>
    </xdr:to>
    <xdr:sp macro="" textlink="">
      <xdr:nvSpPr>
        <xdr:cNvPr id="95" name="楕円 94">
          <a:extLst>
            <a:ext uri="{FF2B5EF4-FFF2-40B4-BE49-F238E27FC236}">
              <a16:creationId xmlns:a16="http://schemas.microsoft.com/office/drawing/2014/main" id="{1C704DD6-AB85-4EB7-B778-FE0E4CCFA3F2}"/>
            </a:ext>
          </a:extLst>
        </xdr:cNvPr>
        <xdr:cNvSpPr/>
      </xdr:nvSpPr>
      <xdr:spPr>
        <a:xfrm>
          <a:off x="1968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1905</xdr:rowOff>
    </xdr:from>
    <xdr:to>
      <xdr:col>15</xdr:col>
      <xdr:colOff>50800</xdr:colOff>
      <xdr:row>56</xdr:row>
      <xdr:rowOff>36195</xdr:rowOff>
    </xdr:to>
    <xdr:cxnSp macro="">
      <xdr:nvCxnSpPr>
        <xdr:cNvPr id="96" name="直線コネクタ 95">
          <a:extLst>
            <a:ext uri="{FF2B5EF4-FFF2-40B4-BE49-F238E27FC236}">
              <a16:creationId xmlns:a16="http://schemas.microsoft.com/office/drawing/2014/main" id="{3CFCF4A3-C607-426E-9D64-7A13035E6B04}"/>
            </a:ext>
          </a:extLst>
        </xdr:cNvPr>
        <xdr:cNvCxnSpPr/>
      </xdr:nvCxnSpPr>
      <xdr:spPr>
        <a:xfrm>
          <a:off x="2019300" y="9603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61595</xdr:rowOff>
    </xdr:from>
    <xdr:to>
      <xdr:col>6</xdr:col>
      <xdr:colOff>38100</xdr:colOff>
      <xdr:row>55</xdr:row>
      <xdr:rowOff>163195</xdr:rowOff>
    </xdr:to>
    <xdr:sp macro="" textlink="">
      <xdr:nvSpPr>
        <xdr:cNvPr id="97" name="楕円 96">
          <a:extLst>
            <a:ext uri="{FF2B5EF4-FFF2-40B4-BE49-F238E27FC236}">
              <a16:creationId xmlns:a16="http://schemas.microsoft.com/office/drawing/2014/main" id="{1DE492BE-2FCB-4EED-91AE-EB907352F6C0}"/>
            </a:ext>
          </a:extLst>
        </xdr:cNvPr>
        <xdr:cNvSpPr/>
      </xdr:nvSpPr>
      <xdr:spPr>
        <a:xfrm>
          <a:off x="10795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112395</xdr:rowOff>
    </xdr:from>
    <xdr:to>
      <xdr:col>10</xdr:col>
      <xdr:colOff>114300</xdr:colOff>
      <xdr:row>56</xdr:row>
      <xdr:rowOff>1905</xdr:rowOff>
    </xdr:to>
    <xdr:cxnSp macro="">
      <xdr:nvCxnSpPr>
        <xdr:cNvPr id="98" name="直線コネクタ 97">
          <a:extLst>
            <a:ext uri="{FF2B5EF4-FFF2-40B4-BE49-F238E27FC236}">
              <a16:creationId xmlns:a16="http://schemas.microsoft.com/office/drawing/2014/main" id="{C34F3BA0-3762-471D-B5C7-B4B1CF7A99C5}"/>
            </a:ext>
          </a:extLst>
        </xdr:cNvPr>
        <xdr:cNvCxnSpPr/>
      </xdr:nvCxnSpPr>
      <xdr:spPr>
        <a:xfrm>
          <a:off x="1130300" y="95421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64787</xdr:rowOff>
    </xdr:from>
    <xdr:ext cx="405111" cy="259045"/>
    <xdr:sp macro="" textlink="">
      <xdr:nvSpPr>
        <xdr:cNvPr id="99" name="n_1aveValue【体育館・プール】&#10;有形固定資産減価償却率">
          <a:extLst>
            <a:ext uri="{FF2B5EF4-FFF2-40B4-BE49-F238E27FC236}">
              <a16:creationId xmlns:a16="http://schemas.microsoft.com/office/drawing/2014/main" id="{DEA38DAC-C3F3-480E-9DA4-1F86CE8DA3A6}"/>
            </a:ext>
          </a:extLst>
        </xdr:cNvPr>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36212</xdr:rowOff>
    </xdr:from>
    <xdr:ext cx="405111" cy="259045"/>
    <xdr:sp macro="" textlink="">
      <xdr:nvSpPr>
        <xdr:cNvPr id="100" name="n_2aveValue【体育館・プール】&#10;有形固定資産減価償却率">
          <a:extLst>
            <a:ext uri="{FF2B5EF4-FFF2-40B4-BE49-F238E27FC236}">
              <a16:creationId xmlns:a16="http://schemas.microsoft.com/office/drawing/2014/main" id="{7C28B361-0941-4AA6-9709-29C308BD7191}"/>
            </a:ext>
          </a:extLst>
        </xdr:cNvPr>
        <xdr:cNvSpPr txBox="1"/>
      </xdr:nvSpPr>
      <xdr:spPr>
        <a:xfrm>
          <a:off x="2705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01" name="n_3aveValue【体育館・プール】&#10;有形固定資産減価償却率">
          <a:extLst>
            <a:ext uri="{FF2B5EF4-FFF2-40B4-BE49-F238E27FC236}">
              <a16:creationId xmlns:a16="http://schemas.microsoft.com/office/drawing/2014/main" id="{F9C5C946-7B48-4F77-B38E-50271B54EB2D}"/>
            </a:ext>
          </a:extLst>
        </xdr:cNvPr>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102" name="n_4aveValue【体育館・プール】&#10;有形固定資産減価償却率">
          <a:extLst>
            <a:ext uri="{FF2B5EF4-FFF2-40B4-BE49-F238E27FC236}">
              <a16:creationId xmlns:a16="http://schemas.microsoft.com/office/drawing/2014/main" id="{9B3BF57E-33A1-484B-AFF8-DEBADE0805FE}"/>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141622</xdr:rowOff>
    </xdr:from>
    <xdr:ext cx="405111" cy="259045"/>
    <xdr:sp macro="" textlink="">
      <xdr:nvSpPr>
        <xdr:cNvPr id="103" name="n_1mainValue【体育館・プール】&#10;有形固定資産減価償却率">
          <a:extLst>
            <a:ext uri="{FF2B5EF4-FFF2-40B4-BE49-F238E27FC236}">
              <a16:creationId xmlns:a16="http://schemas.microsoft.com/office/drawing/2014/main" id="{E3BFA9B9-D8B2-493F-B8F1-B3A40A1C6E21}"/>
            </a:ext>
          </a:extLst>
        </xdr:cNvPr>
        <xdr:cNvSpPr txBox="1"/>
      </xdr:nvSpPr>
      <xdr:spPr>
        <a:xfrm>
          <a:off x="3582044"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103522</xdr:rowOff>
    </xdr:from>
    <xdr:ext cx="405111" cy="259045"/>
    <xdr:sp macro="" textlink="">
      <xdr:nvSpPr>
        <xdr:cNvPr id="104" name="n_2mainValue【体育館・プール】&#10;有形固定資産減価償却率">
          <a:extLst>
            <a:ext uri="{FF2B5EF4-FFF2-40B4-BE49-F238E27FC236}">
              <a16:creationId xmlns:a16="http://schemas.microsoft.com/office/drawing/2014/main" id="{6F70A153-7173-42A6-9C5C-D886868CDCA6}"/>
            </a:ext>
          </a:extLst>
        </xdr:cNvPr>
        <xdr:cNvSpPr txBox="1"/>
      </xdr:nvSpPr>
      <xdr:spPr>
        <a:xfrm>
          <a:off x="2705744" y="936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69232</xdr:rowOff>
    </xdr:from>
    <xdr:ext cx="405111" cy="259045"/>
    <xdr:sp macro="" textlink="">
      <xdr:nvSpPr>
        <xdr:cNvPr id="105" name="n_3mainValue【体育館・プール】&#10;有形固定資産減価償却率">
          <a:extLst>
            <a:ext uri="{FF2B5EF4-FFF2-40B4-BE49-F238E27FC236}">
              <a16:creationId xmlns:a16="http://schemas.microsoft.com/office/drawing/2014/main" id="{9DB3B662-A7FD-4B5F-8FBD-8F26E6681153}"/>
            </a:ext>
          </a:extLst>
        </xdr:cNvPr>
        <xdr:cNvSpPr txBox="1"/>
      </xdr:nvSpPr>
      <xdr:spPr>
        <a:xfrm>
          <a:off x="1816744" y="932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8272</xdr:rowOff>
    </xdr:from>
    <xdr:ext cx="405111" cy="259045"/>
    <xdr:sp macro="" textlink="">
      <xdr:nvSpPr>
        <xdr:cNvPr id="106" name="n_4mainValue【体育館・プール】&#10;有形固定資産減価償却率">
          <a:extLst>
            <a:ext uri="{FF2B5EF4-FFF2-40B4-BE49-F238E27FC236}">
              <a16:creationId xmlns:a16="http://schemas.microsoft.com/office/drawing/2014/main" id="{70BD8FB9-D5F6-4582-BE96-530C8A22944D}"/>
            </a:ext>
          </a:extLst>
        </xdr:cNvPr>
        <xdr:cNvSpPr txBox="1"/>
      </xdr:nvSpPr>
      <xdr:spPr>
        <a:xfrm>
          <a:off x="927744" y="926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24252583-F75B-4B08-B8B1-C284E27E57A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B3A39B59-C21D-408F-8936-AD62E23D523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F43CA4D5-8C24-4898-888A-0CC713E16F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CEEB030A-7E5E-4F9F-B344-D49684BF26B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C9A8D1E8-6A95-46B6-A1AC-46680C054A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4A1DD3B1-D654-4956-B27F-4E69C0864F2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FA68F8B5-9957-4BA4-9D81-5678F819C6B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D4A1334A-39D9-44BA-8245-F50FC76BD5E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6EB77534-5000-440B-8E0D-C7F55B2573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C2DE018C-6FA5-43F7-920F-C129DDCD43D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CE6B52A7-33AE-40D0-A991-9D8D6282BE5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6E0DC626-6150-41AB-8BF8-4446128160F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F401354F-4394-474D-8A20-393BCC4435A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DF4F54A1-16AF-42C8-A09E-D7F0FFCD15C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C9608CE3-3437-4438-850E-3DBAC2C67BA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D0B67134-BC89-4925-BC91-7FAEDEB44B7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3A01A19-463F-4800-BBD8-8129E8F9C66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763E44DA-C545-408D-864D-8351BA2DCA7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D388569B-B749-4F9D-BD78-2AEF14B2052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1B175B-0968-4D61-A7F6-215AF8819C7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8D1D1223-8EEE-4650-9627-58D993CB135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CB396945-C136-47B2-86AB-2DEC00C3CA5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4D9605C0-C297-4FD9-9531-F94BC618629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15240</xdr:rowOff>
    </xdr:from>
    <xdr:to>
      <xdr:col>54</xdr:col>
      <xdr:colOff>189865</xdr:colOff>
      <xdr:row>64</xdr:row>
      <xdr:rowOff>19812</xdr:rowOff>
    </xdr:to>
    <xdr:cxnSp macro="">
      <xdr:nvCxnSpPr>
        <xdr:cNvPr id="130" name="直線コネクタ 129">
          <a:extLst>
            <a:ext uri="{FF2B5EF4-FFF2-40B4-BE49-F238E27FC236}">
              <a16:creationId xmlns:a16="http://schemas.microsoft.com/office/drawing/2014/main" id="{835CC655-1A41-4E7A-AC18-A7885AF322E3}"/>
            </a:ext>
          </a:extLst>
        </xdr:cNvPr>
        <xdr:cNvCxnSpPr/>
      </xdr:nvCxnSpPr>
      <xdr:spPr>
        <a:xfrm flipV="1">
          <a:off x="10476865" y="9787890"/>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23639</xdr:rowOff>
    </xdr:from>
    <xdr:ext cx="469744" cy="259045"/>
    <xdr:sp macro="" textlink="">
      <xdr:nvSpPr>
        <xdr:cNvPr id="131" name="【体育館・プール】&#10;一人当たり面積最小値テキスト">
          <a:extLst>
            <a:ext uri="{FF2B5EF4-FFF2-40B4-BE49-F238E27FC236}">
              <a16:creationId xmlns:a16="http://schemas.microsoft.com/office/drawing/2014/main" id="{9CA34642-C05E-4E17-A608-919D41E8BBDE}"/>
            </a:ext>
          </a:extLst>
        </xdr:cNvPr>
        <xdr:cNvSpPr txBox="1"/>
      </xdr:nvSpPr>
      <xdr:spPr>
        <a:xfrm>
          <a:off x="10515600"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19812</xdr:rowOff>
    </xdr:from>
    <xdr:to>
      <xdr:col>55</xdr:col>
      <xdr:colOff>88900</xdr:colOff>
      <xdr:row>64</xdr:row>
      <xdr:rowOff>19812</xdr:rowOff>
    </xdr:to>
    <xdr:cxnSp macro="">
      <xdr:nvCxnSpPr>
        <xdr:cNvPr id="132" name="直線コネクタ 131">
          <a:extLst>
            <a:ext uri="{FF2B5EF4-FFF2-40B4-BE49-F238E27FC236}">
              <a16:creationId xmlns:a16="http://schemas.microsoft.com/office/drawing/2014/main" id="{4D5570B4-918F-4BF2-BE23-2A7DA63360AB}"/>
            </a:ext>
          </a:extLst>
        </xdr:cNvPr>
        <xdr:cNvCxnSpPr/>
      </xdr:nvCxnSpPr>
      <xdr:spPr>
        <a:xfrm>
          <a:off x="10388600" y="1099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133367</xdr:rowOff>
    </xdr:from>
    <xdr:ext cx="469744" cy="259045"/>
    <xdr:sp macro="" textlink="">
      <xdr:nvSpPr>
        <xdr:cNvPr id="133" name="【体育館・プール】&#10;一人当たり面積最大値テキスト">
          <a:extLst>
            <a:ext uri="{FF2B5EF4-FFF2-40B4-BE49-F238E27FC236}">
              <a16:creationId xmlns:a16="http://schemas.microsoft.com/office/drawing/2014/main" id="{21637BB4-F0E0-4B7C-BBF5-F486D859B3C5}"/>
            </a:ext>
          </a:extLst>
        </xdr:cNvPr>
        <xdr:cNvSpPr txBox="1"/>
      </xdr:nvSpPr>
      <xdr:spPr>
        <a:xfrm>
          <a:off x="10515600" y="956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15240</xdr:rowOff>
    </xdr:from>
    <xdr:to>
      <xdr:col>55</xdr:col>
      <xdr:colOff>88900</xdr:colOff>
      <xdr:row>57</xdr:row>
      <xdr:rowOff>15240</xdr:rowOff>
    </xdr:to>
    <xdr:cxnSp macro="">
      <xdr:nvCxnSpPr>
        <xdr:cNvPr id="134" name="直線コネクタ 133">
          <a:extLst>
            <a:ext uri="{FF2B5EF4-FFF2-40B4-BE49-F238E27FC236}">
              <a16:creationId xmlns:a16="http://schemas.microsoft.com/office/drawing/2014/main" id="{8B7B47A2-5EBA-4425-A4AB-31BB1C020BAD}"/>
            </a:ext>
          </a:extLst>
        </xdr:cNvPr>
        <xdr:cNvCxnSpPr/>
      </xdr:nvCxnSpPr>
      <xdr:spPr>
        <a:xfrm>
          <a:off x="10388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84091</xdr:rowOff>
    </xdr:from>
    <xdr:ext cx="469744" cy="259045"/>
    <xdr:sp macro="" textlink="">
      <xdr:nvSpPr>
        <xdr:cNvPr id="135" name="【体育館・プール】&#10;一人当たり面積平均値テキスト">
          <a:extLst>
            <a:ext uri="{FF2B5EF4-FFF2-40B4-BE49-F238E27FC236}">
              <a16:creationId xmlns:a16="http://schemas.microsoft.com/office/drawing/2014/main" id="{90843434-F722-4B9D-8FCE-DB63FAB89239}"/>
            </a:ext>
          </a:extLst>
        </xdr:cNvPr>
        <xdr:cNvSpPr txBox="1"/>
      </xdr:nvSpPr>
      <xdr:spPr>
        <a:xfrm>
          <a:off x="10515600" y="10542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136" name="フローチャート: 判断 135">
          <a:extLst>
            <a:ext uri="{FF2B5EF4-FFF2-40B4-BE49-F238E27FC236}">
              <a16:creationId xmlns:a16="http://schemas.microsoft.com/office/drawing/2014/main" id="{074CFBAD-7394-4E0A-8DB7-D602DA597222}"/>
            </a:ext>
          </a:extLst>
        </xdr:cNvPr>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69596</xdr:rowOff>
    </xdr:from>
    <xdr:to>
      <xdr:col>50</xdr:col>
      <xdr:colOff>165100</xdr:colOff>
      <xdr:row>62</xdr:row>
      <xdr:rowOff>171196</xdr:rowOff>
    </xdr:to>
    <xdr:sp macro="" textlink="">
      <xdr:nvSpPr>
        <xdr:cNvPr id="137" name="フローチャート: 判断 136">
          <a:extLst>
            <a:ext uri="{FF2B5EF4-FFF2-40B4-BE49-F238E27FC236}">
              <a16:creationId xmlns:a16="http://schemas.microsoft.com/office/drawing/2014/main" id="{6CE2FB0B-EE14-44EF-A84F-E00F64ACD718}"/>
            </a:ext>
          </a:extLst>
        </xdr:cNvPr>
        <xdr:cNvSpPr/>
      </xdr:nvSpPr>
      <xdr:spPr>
        <a:xfrm>
          <a:off x="9588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58166</xdr:rowOff>
    </xdr:from>
    <xdr:to>
      <xdr:col>46</xdr:col>
      <xdr:colOff>38100</xdr:colOff>
      <xdr:row>62</xdr:row>
      <xdr:rowOff>159766</xdr:rowOff>
    </xdr:to>
    <xdr:sp macro="" textlink="">
      <xdr:nvSpPr>
        <xdr:cNvPr id="138" name="フローチャート: 判断 137">
          <a:extLst>
            <a:ext uri="{FF2B5EF4-FFF2-40B4-BE49-F238E27FC236}">
              <a16:creationId xmlns:a16="http://schemas.microsoft.com/office/drawing/2014/main" id="{F4E8A3CE-5D9E-43DF-A549-F1CF328254BE}"/>
            </a:ext>
          </a:extLst>
        </xdr:cNvPr>
        <xdr:cNvSpPr/>
      </xdr:nvSpPr>
      <xdr:spPr>
        <a:xfrm>
          <a:off x="8699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37592</xdr:rowOff>
    </xdr:from>
    <xdr:to>
      <xdr:col>41</xdr:col>
      <xdr:colOff>101600</xdr:colOff>
      <xdr:row>62</xdr:row>
      <xdr:rowOff>139192</xdr:rowOff>
    </xdr:to>
    <xdr:sp macro="" textlink="">
      <xdr:nvSpPr>
        <xdr:cNvPr id="139" name="フローチャート: 判断 138">
          <a:extLst>
            <a:ext uri="{FF2B5EF4-FFF2-40B4-BE49-F238E27FC236}">
              <a16:creationId xmlns:a16="http://schemas.microsoft.com/office/drawing/2014/main" id="{2E8E2BB7-69A0-4BF2-B55D-2C285062A65F}"/>
            </a:ext>
          </a:extLst>
        </xdr:cNvPr>
        <xdr:cNvSpPr/>
      </xdr:nvSpPr>
      <xdr:spPr>
        <a:xfrm>
          <a:off x="7810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67310</xdr:rowOff>
    </xdr:from>
    <xdr:to>
      <xdr:col>36</xdr:col>
      <xdr:colOff>165100</xdr:colOff>
      <xdr:row>62</xdr:row>
      <xdr:rowOff>168910</xdr:rowOff>
    </xdr:to>
    <xdr:sp macro="" textlink="">
      <xdr:nvSpPr>
        <xdr:cNvPr id="140" name="フローチャート: 判断 139">
          <a:extLst>
            <a:ext uri="{FF2B5EF4-FFF2-40B4-BE49-F238E27FC236}">
              <a16:creationId xmlns:a16="http://schemas.microsoft.com/office/drawing/2014/main" id="{28DCABC3-B74A-49CB-A103-5F364B81227F}"/>
            </a:ext>
          </a:extLst>
        </xdr:cNvPr>
        <xdr:cNvSpPr/>
      </xdr:nvSpPr>
      <xdr:spPr>
        <a:xfrm>
          <a:off x="6921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EF4FC80-CACB-4C43-8563-1AF53FBE0E2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0A7762A-BE24-4478-8DDC-D386687194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A9AD4F4-1C4B-417A-9B47-58455309701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77D5E23-BA9A-4314-9997-53E96CAD5E5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3123171-8FF6-4063-B73D-AD08DB4BE34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119126</xdr:rowOff>
    </xdr:from>
    <xdr:to>
      <xdr:col>55</xdr:col>
      <xdr:colOff>50800</xdr:colOff>
      <xdr:row>63</xdr:row>
      <xdr:rowOff>49276</xdr:rowOff>
    </xdr:to>
    <xdr:sp macro="" textlink="">
      <xdr:nvSpPr>
        <xdr:cNvPr id="146" name="楕円 145">
          <a:extLst>
            <a:ext uri="{FF2B5EF4-FFF2-40B4-BE49-F238E27FC236}">
              <a16:creationId xmlns:a16="http://schemas.microsoft.com/office/drawing/2014/main" id="{C1AAB64B-2110-4300-84D3-D1FA8315D20A}"/>
            </a:ext>
          </a:extLst>
        </xdr:cNvPr>
        <xdr:cNvSpPr/>
      </xdr:nvSpPr>
      <xdr:spPr>
        <a:xfrm>
          <a:off x="104267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97553</xdr:rowOff>
    </xdr:from>
    <xdr:ext cx="469744" cy="259045"/>
    <xdr:sp macro="" textlink="">
      <xdr:nvSpPr>
        <xdr:cNvPr id="147" name="【体育館・プール】&#10;一人当たり面積該当値テキスト">
          <a:extLst>
            <a:ext uri="{FF2B5EF4-FFF2-40B4-BE49-F238E27FC236}">
              <a16:creationId xmlns:a16="http://schemas.microsoft.com/office/drawing/2014/main" id="{67A5ABA4-8582-4A98-85FC-45AB7DBD20E0}"/>
            </a:ext>
          </a:extLst>
        </xdr:cNvPr>
        <xdr:cNvSpPr txBox="1"/>
      </xdr:nvSpPr>
      <xdr:spPr>
        <a:xfrm>
          <a:off x="10515600"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123698</xdr:rowOff>
    </xdr:from>
    <xdr:to>
      <xdr:col>50</xdr:col>
      <xdr:colOff>165100</xdr:colOff>
      <xdr:row>63</xdr:row>
      <xdr:rowOff>53848</xdr:rowOff>
    </xdr:to>
    <xdr:sp macro="" textlink="">
      <xdr:nvSpPr>
        <xdr:cNvPr id="148" name="楕円 147">
          <a:extLst>
            <a:ext uri="{FF2B5EF4-FFF2-40B4-BE49-F238E27FC236}">
              <a16:creationId xmlns:a16="http://schemas.microsoft.com/office/drawing/2014/main" id="{703F8C92-B250-4857-B7DC-C56923E66019}"/>
            </a:ext>
          </a:extLst>
        </xdr:cNvPr>
        <xdr:cNvSpPr/>
      </xdr:nvSpPr>
      <xdr:spPr>
        <a:xfrm>
          <a:off x="9588500" y="1075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169926</xdr:rowOff>
    </xdr:from>
    <xdr:to>
      <xdr:col>55</xdr:col>
      <xdr:colOff>0</xdr:colOff>
      <xdr:row>63</xdr:row>
      <xdr:rowOff>3048</xdr:rowOff>
    </xdr:to>
    <xdr:cxnSp macro="">
      <xdr:nvCxnSpPr>
        <xdr:cNvPr id="149" name="直線コネクタ 148">
          <a:extLst>
            <a:ext uri="{FF2B5EF4-FFF2-40B4-BE49-F238E27FC236}">
              <a16:creationId xmlns:a16="http://schemas.microsoft.com/office/drawing/2014/main" id="{D5D4A52A-1096-4591-BE09-0D3BF76FB74D}"/>
            </a:ext>
          </a:extLst>
        </xdr:cNvPr>
        <xdr:cNvCxnSpPr/>
      </xdr:nvCxnSpPr>
      <xdr:spPr>
        <a:xfrm flipV="1">
          <a:off x="9639300" y="107998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126746</xdr:rowOff>
    </xdr:from>
    <xdr:to>
      <xdr:col>46</xdr:col>
      <xdr:colOff>38100</xdr:colOff>
      <xdr:row>63</xdr:row>
      <xdr:rowOff>56896</xdr:rowOff>
    </xdr:to>
    <xdr:sp macro="" textlink="">
      <xdr:nvSpPr>
        <xdr:cNvPr id="150" name="楕円 149">
          <a:extLst>
            <a:ext uri="{FF2B5EF4-FFF2-40B4-BE49-F238E27FC236}">
              <a16:creationId xmlns:a16="http://schemas.microsoft.com/office/drawing/2014/main" id="{D59B04F1-8431-49FC-8790-D6BF4902350E}"/>
            </a:ext>
          </a:extLst>
        </xdr:cNvPr>
        <xdr:cNvSpPr/>
      </xdr:nvSpPr>
      <xdr:spPr>
        <a:xfrm>
          <a:off x="8699500" y="107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3048</xdr:rowOff>
    </xdr:from>
    <xdr:to>
      <xdr:col>50</xdr:col>
      <xdr:colOff>114300</xdr:colOff>
      <xdr:row>63</xdr:row>
      <xdr:rowOff>6096</xdr:rowOff>
    </xdr:to>
    <xdr:cxnSp macro="">
      <xdr:nvCxnSpPr>
        <xdr:cNvPr id="151" name="直線コネクタ 150">
          <a:extLst>
            <a:ext uri="{FF2B5EF4-FFF2-40B4-BE49-F238E27FC236}">
              <a16:creationId xmlns:a16="http://schemas.microsoft.com/office/drawing/2014/main" id="{8D1AE362-5C65-47EE-8F95-9BC8B9654B99}"/>
            </a:ext>
          </a:extLst>
        </xdr:cNvPr>
        <xdr:cNvCxnSpPr/>
      </xdr:nvCxnSpPr>
      <xdr:spPr>
        <a:xfrm flipV="1">
          <a:off x="8750300" y="1080439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129794</xdr:rowOff>
    </xdr:from>
    <xdr:to>
      <xdr:col>41</xdr:col>
      <xdr:colOff>101600</xdr:colOff>
      <xdr:row>63</xdr:row>
      <xdr:rowOff>59944</xdr:rowOff>
    </xdr:to>
    <xdr:sp macro="" textlink="">
      <xdr:nvSpPr>
        <xdr:cNvPr id="152" name="楕円 151">
          <a:extLst>
            <a:ext uri="{FF2B5EF4-FFF2-40B4-BE49-F238E27FC236}">
              <a16:creationId xmlns:a16="http://schemas.microsoft.com/office/drawing/2014/main" id="{795A4461-06AC-418B-87B3-B2299ADC79E6}"/>
            </a:ext>
          </a:extLst>
        </xdr:cNvPr>
        <xdr:cNvSpPr/>
      </xdr:nvSpPr>
      <xdr:spPr>
        <a:xfrm>
          <a:off x="7810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6096</xdr:rowOff>
    </xdr:from>
    <xdr:to>
      <xdr:col>45</xdr:col>
      <xdr:colOff>177800</xdr:colOff>
      <xdr:row>63</xdr:row>
      <xdr:rowOff>9144</xdr:rowOff>
    </xdr:to>
    <xdr:cxnSp macro="">
      <xdr:nvCxnSpPr>
        <xdr:cNvPr id="153" name="直線コネクタ 152">
          <a:extLst>
            <a:ext uri="{FF2B5EF4-FFF2-40B4-BE49-F238E27FC236}">
              <a16:creationId xmlns:a16="http://schemas.microsoft.com/office/drawing/2014/main" id="{B188DD15-E8A1-467A-B965-7E3729B358C8}"/>
            </a:ext>
          </a:extLst>
        </xdr:cNvPr>
        <xdr:cNvCxnSpPr/>
      </xdr:nvCxnSpPr>
      <xdr:spPr>
        <a:xfrm flipV="1">
          <a:off x="7861300" y="108074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134366</xdr:rowOff>
    </xdr:from>
    <xdr:to>
      <xdr:col>36</xdr:col>
      <xdr:colOff>165100</xdr:colOff>
      <xdr:row>63</xdr:row>
      <xdr:rowOff>64516</xdr:rowOff>
    </xdr:to>
    <xdr:sp macro="" textlink="">
      <xdr:nvSpPr>
        <xdr:cNvPr id="154" name="楕円 153">
          <a:extLst>
            <a:ext uri="{FF2B5EF4-FFF2-40B4-BE49-F238E27FC236}">
              <a16:creationId xmlns:a16="http://schemas.microsoft.com/office/drawing/2014/main" id="{6E1764CC-8B38-4939-87B9-0562B7397587}"/>
            </a:ext>
          </a:extLst>
        </xdr:cNvPr>
        <xdr:cNvSpPr/>
      </xdr:nvSpPr>
      <xdr:spPr>
        <a:xfrm>
          <a:off x="6921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9144</xdr:rowOff>
    </xdr:from>
    <xdr:to>
      <xdr:col>41</xdr:col>
      <xdr:colOff>50800</xdr:colOff>
      <xdr:row>63</xdr:row>
      <xdr:rowOff>13716</xdr:rowOff>
    </xdr:to>
    <xdr:cxnSp macro="">
      <xdr:nvCxnSpPr>
        <xdr:cNvPr id="155" name="直線コネクタ 154">
          <a:extLst>
            <a:ext uri="{FF2B5EF4-FFF2-40B4-BE49-F238E27FC236}">
              <a16:creationId xmlns:a16="http://schemas.microsoft.com/office/drawing/2014/main" id="{E7842BB8-3373-4325-8D6B-562E90C8596F}"/>
            </a:ext>
          </a:extLst>
        </xdr:cNvPr>
        <xdr:cNvCxnSpPr/>
      </xdr:nvCxnSpPr>
      <xdr:spPr>
        <a:xfrm flipV="1">
          <a:off x="6972300" y="108104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16273</xdr:rowOff>
    </xdr:from>
    <xdr:ext cx="469744" cy="259045"/>
    <xdr:sp macro="" textlink="">
      <xdr:nvSpPr>
        <xdr:cNvPr id="156" name="n_1aveValue【体育館・プール】&#10;一人当たり面積">
          <a:extLst>
            <a:ext uri="{FF2B5EF4-FFF2-40B4-BE49-F238E27FC236}">
              <a16:creationId xmlns:a16="http://schemas.microsoft.com/office/drawing/2014/main" id="{10FD15DA-9D2E-41F9-97C3-29763A7E50FC}"/>
            </a:ext>
          </a:extLst>
        </xdr:cNvPr>
        <xdr:cNvSpPr txBox="1"/>
      </xdr:nvSpPr>
      <xdr:spPr>
        <a:xfrm>
          <a:off x="93917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4843</xdr:rowOff>
    </xdr:from>
    <xdr:ext cx="469744" cy="259045"/>
    <xdr:sp macro="" textlink="">
      <xdr:nvSpPr>
        <xdr:cNvPr id="157" name="n_2aveValue【体育館・プール】&#10;一人当たり面積">
          <a:extLst>
            <a:ext uri="{FF2B5EF4-FFF2-40B4-BE49-F238E27FC236}">
              <a16:creationId xmlns:a16="http://schemas.microsoft.com/office/drawing/2014/main" id="{CE3F74AE-286E-4350-BC84-9570BC3EE302}"/>
            </a:ext>
          </a:extLst>
        </xdr:cNvPr>
        <xdr:cNvSpPr txBox="1"/>
      </xdr:nvSpPr>
      <xdr:spPr>
        <a:xfrm>
          <a:off x="8515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155719</xdr:rowOff>
    </xdr:from>
    <xdr:ext cx="469744" cy="259045"/>
    <xdr:sp macro="" textlink="">
      <xdr:nvSpPr>
        <xdr:cNvPr id="158" name="n_3aveValue【体育館・プール】&#10;一人当たり面積">
          <a:extLst>
            <a:ext uri="{FF2B5EF4-FFF2-40B4-BE49-F238E27FC236}">
              <a16:creationId xmlns:a16="http://schemas.microsoft.com/office/drawing/2014/main" id="{A23C2D80-7563-4A87-A31C-2536EBBD405A}"/>
            </a:ext>
          </a:extLst>
        </xdr:cNvPr>
        <xdr:cNvSpPr txBox="1"/>
      </xdr:nvSpPr>
      <xdr:spPr>
        <a:xfrm>
          <a:off x="7626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13987</xdr:rowOff>
    </xdr:from>
    <xdr:ext cx="469744" cy="259045"/>
    <xdr:sp macro="" textlink="">
      <xdr:nvSpPr>
        <xdr:cNvPr id="159" name="n_4aveValue【体育館・プール】&#10;一人当たり面積">
          <a:extLst>
            <a:ext uri="{FF2B5EF4-FFF2-40B4-BE49-F238E27FC236}">
              <a16:creationId xmlns:a16="http://schemas.microsoft.com/office/drawing/2014/main" id="{4601656D-6587-4C7A-A698-21EB64C213AD}"/>
            </a:ext>
          </a:extLst>
        </xdr:cNvPr>
        <xdr:cNvSpPr txBox="1"/>
      </xdr:nvSpPr>
      <xdr:spPr>
        <a:xfrm>
          <a:off x="67374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44975</xdr:rowOff>
    </xdr:from>
    <xdr:ext cx="469744" cy="259045"/>
    <xdr:sp macro="" textlink="">
      <xdr:nvSpPr>
        <xdr:cNvPr id="160" name="n_1mainValue【体育館・プール】&#10;一人当たり面積">
          <a:extLst>
            <a:ext uri="{FF2B5EF4-FFF2-40B4-BE49-F238E27FC236}">
              <a16:creationId xmlns:a16="http://schemas.microsoft.com/office/drawing/2014/main" id="{D8D7B4E4-52C5-4F4C-A681-479D6DB1D7D9}"/>
            </a:ext>
          </a:extLst>
        </xdr:cNvPr>
        <xdr:cNvSpPr txBox="1"/>
      </xdr:nvSpPr>
      <xdr:spPr>
        <a:xfrm>
          <a:off x="9391727" y="1084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48023</xdr:rowOff>
    </xdr:from>
    <xdr:ext cx="469744" cy="259045"/>
    <xdr:sp macro="" textlink="">
      <xdr:nvSpPr>
        <xdr:cNvPr id="161" name="n_2mainValue【体育館・プール】&#10;一人当たり面積">
          <a:extLst>
            <a:ext uri="{FF2B5EF4-FFF2-40B4-BE49-F238E27FC236}">
              <a16:creationId xmlns:a16="http://schemas.microsoft.com/office/drawing/2014/main" id="{1B482767-9DE0-4B56-915F-7EC3A188694F}"/>
            </a:ext>
          </a:extLst>
        </xdr:cNvPr>
        <xdr:cNvSpPr txBox="1"/>
      </xdr:nvSpPr>
      <xdr:spPr>
        <a:xfrm>
          <a:off x="8515427" y="108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51071</xdr:rowOff>
    </xdr:from>
    <xdr:ext cx="469744" cy="259045"/>
    <xdr:sp macro="" textlink="">
      <xdr:nvSpPr>
        <xdr:cNvPr id="162" name="n_3mainValue【体育館・プール】&#10;一人当たり面積">
          <a:extLst>
            <a:ext uri="{FF2B5EF4-FFF2-40B4-BE49-F238E27FC236}">
              <a16:creationId xmlns:a16="http://schemas.microsoft.com/office/drawing/2014/main" id="{19D73802-E024-4F64-A81F-31195228AEB2}"/>
            </a:ext>
          </a:extLst>
        </xdr:cNvPr>
        <xdr:cNvSpPr txBox="1"/>
      </xdr:nvSpPr>
      <xdr:spPr>
        <a:xfrm>
          <a:off x="7626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55643</xdr:rowOff>
    </xdr:from>
    <xdr:ext cx="469744" cy="259045"/>
    <xdr:sp macro="" textlink="">
      <xdr:nvSpPr>
        <xdr:cNvPr id="163" name="n_4mainValue【体育館・プール】&#10;一人当たり面積">
          <a:extLst>
            <a:ext uri="{FF2B5EF4-FFF2-40B4-BE49-F238E27FC236}">
              <a16:creationId xmlns:a16="http://schemas.microsoft.com/office/drawing/2014/main" id="{648EB67D-3975-455C-85E0-03159F2E548D}"/>
            </a:ext>
          </a:extLst>
        </xdr:cNvPr>
        <xdr:cNvSpPr txBox="1"/>
      </xdr:nvSpPr>
      <xdr:spPr>
        <a:xfrm>
          <a:off x="6737427"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9A87F826-6F84-46F7-92E9-0BEAA7C504E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895DFCA6-168D-404B-BCDF-A7C34E0D0F1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DE45E94A-EA35-4401-8FB1-7CA4C015FD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27B7ABF1-097C-4C06-8B67-D3E08B20BD4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DD3963E2-85CE-4FC0-BB2B-847D325B74C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9D47D47D-2A75-4859-A1B5-B1E5225FFCC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E0410A1-FAC0-40CF-BE9D-A3EB8D21DE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311729AD-5080-4DFD-9A57-4B47F2D47A9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533F132F-C062-4C5F-9FF1-93C04E4A30F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5E516C6B-3212-4D5B-9BCF-65354F450C0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8A99036B-5353-4765-9337-055C3AF2383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BA6E56C3-8209-45DE-A67B-587CB39724B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5E45F287-BCA5-46CB-A91D-1AE75AB8D48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442BF7CD-4894-4049-AABA-8056F79E838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A8C8B225-7A8C-4277-935A-68CF61EBDD0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A2AD29DA-81AD-42E2-9433-A097BDD7A94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82C75EF2-C054-4064-A234-C48E2AEFEAA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50004CD5-DDCB-4437-B702-443FE351EC6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6F5E66F7-755A-474E-8C16-889305D69FC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70A85755-1002-4E41-AA2C-CA55C080FB0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ED09BBC8-4ECA-4007-ADD0-1E1F3F9240D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1AD6EDE7-143F-4AEA-9AD2-390D01309D9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AFA72B75-5149-44E7-BBBE-D2FBD3FF29B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AF4FC18F-F4EF-4954-83B1-FFBB3427681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F35CFA1B-8133-4FAD-9A86-55417EAF4F6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101781</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8F48E6E3-6EB8-4F96-911B-9FB2F753EC32}"/>
            </a:ext>
          </a:extLst>
        </xdr:cNvPr>
        <xdr:cNvCxnSpPr/>
      </xdr:nvCxnSpPr>
      <xdr:spPr>
        <a:xfrm flipV="1">
          <a:off x="4634865" y="1347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18917DA8-9161-45A0-8BA0-1911278CE25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7928FDA1-2D1F-46A1-9552-6C30672DDAA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48458</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07447019-77FE-44A2-BC66-AF45B57A0AFD}"/>
            </a:ext>
          </a:extLst>
        </xdr:cNvPr>
        <xdr:cNvSpPr txBox="1"/>
      </xdr:nvSpPr>
      <xdr:spPr>
        <a:xfrm>
          <a:off x="4673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101781</xdr:rowOff>
    </xdr:from>
    <xdr:to>
      <xdr:col>24</xdr:col>
      <xdr:colOff>152400</xdr:colOff>
      <xdr:row>78</xdr:row>
      <xdr:rowOff>101781</xdr:rowOff>
    </xdr:to>
    <xdr:cxnSp macro="">
      <xdr:nvCxnSpPr>
        <xdr:cNvPr id="193" name="直線コネクタ 192">
          <a:extLst>
            <a:ext uri="{FF2B5EF4-FFF2-40B4-BE49-F238E27FC236}">
              <a16:creationId xmlns:a16="http://schemas.microsoft.com/office/drawing/2014/main" id="{533F9CAB-E6DD-4EFD-8E9A-7818A1231687}"/>
            </a:ext>
          </a:extLst>
        </xdr:cNvPr>
        <xdr:cNvCxnSpPr/>
      </xdr:nvCxnSpPr>
      <xdr:spPr>
        <a:xfrm>
          <a:off x="4546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150603</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730114D1-3281-440B-9E2F-D80A2609E316}"/>
            </a:ext>
          </a:extLst>
        </xdr:cNvPr>
        <xdr:cNvSpPr txBox="1"/>
      </xdr:nvSpPr>
      <xdr:spPr>
        <a:xfrm>
          <a:off x="4673600" y="1403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127726</xdr:rowOff>
    </xdr:from>
    <xdr:to>
      <xdr:col>24</xdr:col>
      <xdr:colOff>114300</xdr:colOff>
      <xdr:row>83</xdr:row>
      <xdr:rowOff>57876</xdr:rowOff>
    </xdr:to>
    <xdr:sp macro="" textlink="">
      <xdr:nvSpPr>
        <xdr:cNvPr id="195" name="フローチャート: 判断 194">
          <a:extLst>
            <a:ext uri="{FF2B5EF4-FFF2-40B4-BE49-F238E27FC236}">
              <a16:creationId xmlns:a16="http://schemas.microsoft.com/office/drawing/2014/main" id="{FBAF6925-4616-4D48-BD26-866527B6518D}"/>
            </a:ext>
          </a:extLst>
        </xdr:cNvPr>
        <xdr:cNvSpPr/>
      </xdr:nvSpPr>
      <xdr:spPr>
        <a:xfrm>
          <a:off x="45847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139156</xdr:rowOff>
    </xdr:from>
    <xdr:to>
      <xdr:col>20</xdr:col>
      <xdr:colOff>38100</xdr:colOff>
      <xdr:row>83</xdr:row>
      <xdr:rowOff>69306</xdr:rowOff>
    </xdr:to>
    <xdr:sp macro="" textlink="">
      <xdr:nvSpPr>
        <xdr:cNvPr id="196" name="フローチャート: 判断 195">
          <a:extLst>
            <a:ext uri="{FF2B5EF4-FFF2-40B4-BE49-F238E27FC236}">
              <a16:creationId xmlns:a16="http://schemas.microsoft.com/office/drawing/2014/main" id="{7289FFA4-A92C-4790-AC41-9E02B08EB1F4}"/>
            </a:ext>
          </a:extLst>
        </xdr:cNvPr>
        <xdr:cNvSpPr/>
      </xdr:nvSpPr>
      <xdr:spPr>
        <a:xfrm>
          <a:off x="3746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197" name="フローチャート: 判断 196">
          <a:extLst>
            <a:ext uri="{FF2B5EF4-FFF2-40B4-BE49-F238E27FC236}">
              <a16:creationId xmlns:a16="http://schemas.microsoft.com/office/drawing/2014/main" id="{6CB56557-2014-4EDC-9755-9674DF6B5333}"/>
            </a:ext>
          </a:extLst>
        </xdr:cNvPr>
        <xdr:cNvSpPr/>
      </xdr:nvSpPr>
      <xdr:spPr>
        <a:xfrm>
          <a:off x="2857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198" name="フローチャート: 判断 197">
          <a:extLst>
            <a:ext uri="{FF2B5EF4-FFF2-40B4-BE49-F238E27FC236}">
              <a16:creationId xmlns:a16="http://schemas.microsoft.com/office/drawing/2014/main" id="{38E2F17D-F873-4FFC-8B47-052313287B67}"/>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64044</xdr:rowOff>
    </xdr:from>
    <xdr:to>
      <xdr:col>6</xdr:col>
      <xdr:colOff>38100</xdr:colOff>
      <xdr:row>82</xdr:row>
      <xdr:rowOff>165644</xdr:rowOff>
    </xdr:to>
    <xdr:sp macro="" textlink="">
      <xdr:nvSpPr>
        <xdr:cNvPr id="199" name="フローチャート: 判断 198">
          <a:extLst>
            <a:ext uri="{FF2B5EF4-FFF2-40B4-BE49-F238E27FC236}">
              <a16:creationId xmlns:a16="http://schemas.microsoft.com/office/drawing/2014/main" id="{68C64C5A-D303-4FB7-87D3-32B6E16564A5}"/>
            </a:ext>
          </a:extLst>
        </xdr:cNvPr>
        <xdr:cNvSpPr/>
      </xdr:nvSpPr>
      <xdr:spPr>
        <a:xfrm>
          <a:off x="1079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575F8367-696F-4F7B-9516-6C7C4535B41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DEDC913-2654-49CD-984A-C67184504C2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B257AC12-E0FC-4140-8FEA-94C49A6403F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CDE5B0E6-A35E-49F1-953A-0E334FAF686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A729EB7-579A-4DD0-B173-CAA2E5EEB17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68943</xdr:rowOff>
    </xdr:from>
    <xdr:to>
      <xdr:col>24</xdr:col>
      <xdr:colOff>114300</xdr:colOff>
      <xdr:row>83</xdr:row>
      <xdr:rowOff>170543</xdr:rowOff>
    </xdr:to>
    <xdr:sp macro="" textlink="">
      <xdr:nvSpPr>
        <xdr:cNvPr id="205" name="楕円 204">
          <a:extLst>
            <a:ext uri="{FF2B5EF4-FFF2-40B4-BE49-F238E27FC236}">
              <a16:creationId xmlns:a16="http://schemas.microsoft.com/office/drawing/2014/main" id="{56E0C781-8307-4E48-9C68-C90FDB586757}"/>
            </a:ext>
          </a:extLst>
        </xdr:cNvPr>
        <xdr:cNvSpPr/>
      </xdr:nvSpPr>
      <xdr:spPr>
        <a:xfrm>
          <a:off x="45847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47370</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E266F0E2-0D73-4856-B8E4-77BE2EE0ED8C}"/>
            </a:ext>
          </a:extLst>
        </xdr:cNvPr>
        <xdr:cNvSpPr txBox="1"/>
      </xdr:nvSpPr>
      <xdr:spPr>
        <a:xfrm>
          <a:off x="4673600"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39551</xdr:rowOff>
    </xdr:from>
    <xdr:to>
      <xdr:col>20</xdr:col>
      <xdr:colOff>38100</xdr:colOff>
      <xdr:row>83</xdr:row>
      <xdr:rowOff>141151</xdr:rowOff>
    </xdr:to>
    <xdr:sp macro="" textlink="">
      <xdr:nvSpPr>
        <xdr:cNvPr id="207" name="楕円 206">
          <a:extLst>
            <a:ext uri="{FF2B5EF4-FFF2-40B4-BE49-F238E27FC236}">
              <a16:creationId xmlns:a16="http://schemas.microsoft.com/office/drawing/2014/main" id="{E52CA24C-9DDA-46B6-BC5D-BE1925900BFB}"/>
            </a:ext>
          </a:extLst>
        </xdr:cNvPr>
        <xdr:cNvSpPr/>
      </xdr:nvSpPr>
      <xdr:spPr>
        <a:xfrm>
          <a:off x="3746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90351</xdr:rowOff>
    </xdr:from>
    <xdr:to>
      <xdr:col>24</xdr:col>
      <xdr:colOff>63500</xdr:colOff>
      <xdr:row>83</xdr:row>
      <xdr:rowOff>119743</xdr:rowOff>
    </xdr:to>
    <xdr:cxnSp macro="">
      <xdr:nvCxnSpPr>
        <xdr:cNvPr id="208" name="直線コネクタ 207">
          <a:extLst>
            <a:ext uri="{FF2B5EF4-FFF2-40B4-BE49-F238E27FC236}">
              <a16:creationId xmlns:a16="http://schemas.microsoft.com/office/drawing/2014/main" id="{9DEC2C47-1560-45F1-97F0-AB92BA2A45E1}"/>
            </a:ext>
          </a:extLst>
        </xdr:cNvPr>
        <xdr:cNvCxnSpPr/>
      </xdr:nvCxnSpPr>
      <xdr:spPr>
        <a:xfrm>
          <a:off x="3797300" y="1432070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163649</xdr:rowOff>
    </xdr:from>
    <xdr:to>
      <xdr:col>15</xdr:col>
      <xdr:colOff>101600</xdr:colOff>
      <xdr:row>83</xdr:row>
      <xdr:rowOff>93799</xdr:rowOff>
    </xdr:to>
    <xdr:sp macro="" textlink="">
      <xdr:nvSpPr>
        <xdr:cNvPr id="209" name="楕円 208">
          <a:extLst>
            <a:ext uri="{FF2B5EF4-FFF2-40B4-BE49-F238E27FC236}">
              <a16:creationId xmlns:a16="http://schemas.microsoft.com/office/drawing/2014/main" id="{974B9535-42CF-45AA-990A-0CE1F5253D32}"/>
            </a:ext>
          </a:extLst>
        </xdr:cNvPr>
        <xdr:cNvSpPr/>
      </xdr:nvSpPr>
      <xdr:spPr>
        <a:xfrm>
          <a:off x="2857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42999</xdr:rowOff>
    </xdr:from>
    <xdr:to>
      <xdr:col>19</xdr:col>
      <xdr:colOff>177800</xdr:colOff>
      <xdr:row>83</xdr:row>
      <xdr:rowOff>90351</xdr:rowOff>
    </xdr:to>
    <xdr:cxnSp macro="">
      <xdr:nvCxnSpPr>
        <xdr:cNvPr id="210" name="直線コネクタ 209">
          <a:extLst>
            <a:ext uri="{FF2B5EF4-FFF2-40B4-BE49-F238E27FC236}">
              <a16:creationId xmlns:a16="http://schemas.microsoft.com/office/drawing/2014/main" id="{0C2567EE-8227-40A7-AA4B-9A3BC9BADF4C}"/>
            </a:ext>
          </a:extLst>
        </xdr:cNvPr>
        <xdr:cNvCxnSpPr/>
      </xdr:nvCxnSpPr>
      <xdr:spPr>
        <a:xfrm>
          <a:off x="2908300" y="1427334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117929</xdr:rowOff>
    </xdr:from>
    <xdr:to>
      <xdr:col>10</xdr:col>
      <xdr:colOff>165100</xdr:colOff>
      <xdr:row>83</xdr:row>
      <xdr:rowOff>48079</xdr:rowOff>
    </xdr:to>
    <xdr:sp macro="" textlink="">
      <xdr:nvSpPr>
        <xdr:cNvPr id="211" name="楕円 210">
          <a:extLst>
            <a:ext uri="{FF2B5EF4-FFF2-40B4-BE49-F238E27FC236}">
              <a16:creationId xmlns:a16="http://schemas.microsoft.com/office/drawing/2014/main" id="{E19DD3F0-8EA4-4FAE-A68F-8A8C07555ED2}"/>
            </a:ext>
          </a:extLst>
        </xdr:cNvPr>
        <xdr:cNvSpPr/>
      </xdr:nvSpPr>
      <xdr:spPr>
        <a:xfrm>
          <a:off x="1968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168729</xdr:rowOff>
    </xdr:from>
    <xdr:to>
      <xdr:col>15</xdr:col>
      <xdr:colOff>50800</xdr:colOff>
      <xdr:row>83</xdr:row>
      <xdr:rowOff>42999</xdr:rowOff>
    </xdr:to>
    <xdr:cxnSp macro="">
      <xdr:nvCxnSpPr>
        <xdr:cNvPr id="212" name="直線コネクタ 211">
          <a:extLst>
            <a:ext uri="{FF2B5EF4-FFF2-40B4-BE49-F238E27FC236}">
              <a16:creationId xmlns:a16="http://schemas.microsoft.com/office/drawing/2014/main" id="{D5C2B92C-7EF5-436F-BF3D-85072B23C0A4}"/>
            </a:ext>
          </a:extLst>
        </xdr:cNvPr>
        <xdr:cNvCxnSpPr/>
      </xdr:nvCxnSpPr>
      <xdr:spPr>
        <a:xfrm>
          <a:off x="2019300" y="1422762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88537</xdr:rowOff>
    </xdr:from>
    <xdr:to>
      <xdr:col>6</xdr:col>
      <xdr:colOff>38100</xdr:colOff>
      <xdr:row>83</xdr:row>
      <xdr:rowOff>18687</xdr:rowOff>
    </xdr:to>
    <xdr:sp macro="" textlink="">
      <xdr:nvSpPr>
        <xdr:cNvPr id="213" name="楕円 212">
          <a:extLst>
            <a:ext uri="{FF2B5EF4-FFF2-40B4-BE49-F238E27FC236}">
              <a16:creationId xmlns:a16="http://schemas.microsoft.com/office/drawing/2014/main" id="{E157A166-A42A-4391-8BC2-6AB40CBC22E0}"/>
            </a:ext>
          </a:extLst>
        </xdr:cNvPr>
        <xdr:cNvSpPr/>
      </xdr:nvSpPr>
      <xdr:spPr>
        <a:xfrm>
          <a:off x="1079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139337</xdr:rowOff>
    </xdr:from>
    <xdr:to>
      <xdr:col>10</xdr:col>
      <xdr:colOff>114300</xdr:colOff>
      <xdr:row>82</xdr:row>
      <xdr:rowOff>168729</xdr:rowOff>
    </xdr:to>
    <xdr:cxnSp macro="">
      <xdr:nvCxnSpPr>
        <xdr:cNvPr id="214" name="直線コネクタ 213">
          <a:extLst>
            <a:ext uri="{FF2B5EF4-FFF2-40B4-BE49-F238E27FC236}">
              <a16:creationId xmlns:a16="http://schemas.microsoft.com/office/drawing/2014/main" id="{B8BE8C92-B23E-4643-971F-812EDEBFB95E}"/>
            </a:ext>
          </a:extLst>
        </xdr:cNvPr>
        <xdr:cNvCxnSpPr/>
      </xdr:nvCxnSpPr>
      <xdr:spPr>
        <a:xfrm>
          <a:off x="1130300" y="141982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85833</xdr:rowOff>
    </xdr:from>
    <xdr:ext cx="405111" cy="259045"/>
    <xdr:sp macro="" textlink="">
      <xdr:nvSpPr>
        <xdr:cNvPr id="215" name="n_1aveValue【福祉施設】&#10;有形固定資産減価償却率">
          <a:extLst>
            <a:ext uri="{FF2B5EF4-FFF2-40B4-BE49-F238E27FC236}">
              <a16:creationId xmlns:a16="http://schemas.microsoft.com/office/drawing/2014/main" id="{23059B4A-985D-40BA-B61E-9C7C7DFD379C}"/>
            </a:ext>
          </a:extLst>
        </xdr:cNvPr>
        <xdr:cNvSpPr txBox="1"/>
      </xdr:nvSpPr>
      <xdr:spPr>
        <a:xfrm>
          <a:off x="35820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88191</xdr:rowOff>
    </xdr:from>
    <xdr:ext cx="405111" cy="259045"/>
    <xdr:sp macro="" textlink="">
      <xdr:nvSpPr>
        <xdr:cNvPr id="216" name="n_2aveValue【福祉施設】&#10;有形固定資産減価償却率">
          <a:extLst>
            <a:ext uri="{FF2B5EF4-FFF2-40B4-BE49-F238E27FC236}">
              <a16:creationId xmlns:a16="http://schemas.microsoft.com/office/drawing/2014/main" id="{F6D5C964-152B-40DF-84E3-A91D8C22A200}"/>
            </a:ext>
          </a:extLst>
        </xdr:cNvPr>
        <xdr:cNvSpPr txBox="1"/>
      </xdr:nvSpPr>
      <xdr:spPr>
        <a:xfrm>
          <a:off x="2705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217" name="n_3aveValue【福祉施設】&#10;有形固定資産減価償却率">
          <a:extLst>
            <a:ext uri="{FF2B5EF4-FFF2-40B4-BE49-F238E27FC236}">
              <a16:creationId xmlns:a16="http://schemas.microsoft.com/office/drawing/2014/main" id="{165F341B-D715-46A5-A144-9FA9DC3D58FA}"/>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10721</xdr:rowOff>
    </xdr:from>
    <xdr:ext cx="405111" cy="259045"/>
    <xdr:sp macro="" textlink="">
      <xdr:nvSpPr>
        <xdr:cNvPr id="218" name="n_4aveValue【福祉施設】&#10;有形固定資産減価償却率">
          <a:extLst>
            <a:ext uri="{FF2B5EF4-FFF2-40B4-BE49-F238E27FC236}">
              <a16:creationId xmlns:a16="http://schemas.microsoft.com/office/drawing/2014/main" id="{63C88D54-AEF4-4764-9D3A-54F85E0F2D01}"/>
            </a:ext>
          </a:extLst>
        </xdr:cNvPr>
        <xdr:cNvSpPr txBox="1"/>
      </xdr:nvSpPr>
      <xdr:spPr>
        <a:xfrm>
          <a:off x="927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132278</xdr:rowOff>
    </xdr:from>
    <xdr:ext cx="405111" cy="259045"/>
    <xdr:sp macro="" textlink="">
      <xdr:nvSpPr>
        <xdr:cNvPr id="219" name="n_1mainValue【福祉施設】&#10;有形固定資産減価償却率">
          <a:extLst>
            <a:ext uri="{FF2B5EF4-FFF2-40B4-BE49-F238E27FC236}">
              <a16:creationId xmlns:a16="http://schemas.microsoft.com/office/drawing/2014/main" id="{1F0F76A4-526D-4B4C-AE36-82E55AE4DB9F}"/>
            </a:ext>
          </a:extLst>
        </xdr:cNvPr>
        <xdr:cNvSpPr txBox="1"/>
      </xdr:nvSpPr>
      <xdr:spPr>
        <a:xfrm>
          <a:off x="35820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110326</xdr:rowOff>
    </xdr:from>
    <xdr:ext cx="405111" cy="259045"/>
    <xdr:sp macro="" textlink="">
      <xdr:nvSpPr>
        <xdr:cNvPr id="220" name="n_2mainValue【福祉施設】&#10;有形固定資産減価償却率">
          <a:extLst>
            <a:ext uri="{FF2B5EF4-FFF2-40B4-BE49-F238E27FC236}">
              <a16:creationId xmlns:a16="http://schemas.microsoft.com/office/drawing/2014/main" id="{E7B1A7EA-C019-46D3-952C-61CAFFBB042D}"/>
            </a:ext>
          </a:extLst>
        </xdr:cNvPr>
        <xdr:cNvSpPr txBox="1"/>
      </xdr:nvSpPr>
      <xdr:spPr>
        <a:xfrm>
          <a:off x="2705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39206</xdr:rowOff>
    </xdr:from>
    <xdr:ext cx="405111" cy="259045"/>
    <xdr:sp macro="" textlink="">
      <xdr:nvSpPr>
        <xdr:cNvPr id="221" name="n_3mainValue【福祉施設】&#10;有形固定資産減価償却率">
          <a:extLst>
            <a:ext uri="{FF2B5EF4-FFF2-40B4-BE49-F238E27FC236}">
              <a16:creationId xmlns:a16="http://schemas.microsoft.com/office/drawing/2014/main" id="{745A00E6-F7C8-4900-B881-9516BD90B07E}"/>
            </a:ext>
          </a:extLst>
        </xdr:cNvPr>
        <xdr:cNvSpPr txBox="1"/>
      </xdr:nvSpPr>
      <xdr:spPr>
        <a:xfrm>
          <a:off x="1816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9814</xdr:rowOff>
    </xdr:from>
    <xdr:ext cx="405111" cy="259045"/>
    <xdr:sp macro="" textlink="">
      <xdr:nvSpPr>
        <xdr:cNvPr id="222" name="n_4mainValue【福祉施設】&#10;有形固定資産減価償却率">
          <a:extLst>
            <a:ext uri="{FF2B5EF4-FFF2-40B4-BE49-F238E27FC236}">
              <a16:creationId xmlns:a16="http://schemas.microsoft.com/office/drawing/2014/main" id="{80816E8C-6D3C-4144-9C04-5822D1280A7A}"/>
            </a:ext>
          </a:extLst>
        </xdr:cNvPr>
        <xdr:cNvSpPr txBox="1"/>
      </xdr:nvSpPr>
      <xdr:spPr>
        <a:xfrm>
          <a:off x="927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6024DFB1-50A3-4B0F-98E1-F732D3CC459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AA09C7C1-FD02-437A-ABBC-9C5154863E5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5034312D-A945-4EE4-A5A2-528B0A7147E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D83B99CA-76E4-4FD6-AC55-E3D1665508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B2380E35-7BD4-4CBA-A9B4-1E2FF51EAF5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97E83A11-5545-408B-A9B4-FCECF07AD9C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CAC0DAD0-8BFB-43C2-80D5-497E17981D4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70232178-2964-4AB6-9C04-C7154026336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4CEA5931-B674-4558-A269-3633467C24F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2FFEE9CB-A65D-4050-BC2F-F97C27F41D9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3" name="直線コネクタ 232">
          <a:extLst>
            <a:ext uri="{FF2B5EF4-FFF2-40B4-BE49-F238E27FC236}">
              <a16:creationId xmlns:a16="http://schemas.microsoft.com/office/drawing/2014/main" id="{F32E05B2-210F-473C-A8AA-C5E614358E5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4" name="テキスト ボックス 233">
          <a:extLst>
            <a:ext uri="{FF2B5EF4-FFF2-40B4-BE49-F238E27FC236}">
              <a16:creationId xmlns:a16="http://schemas.microsoft.com/office/drawing/2014/main" id="{29E9EE1B-01D5-4610-B92C-2B06ADE172F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5" name="直線コネクタ 234">
          <a:extLst>
            <a:ext uri="{FF2B5EF4-FFF2-40B4-BE49-F238E27FC236}">
              <a16:creationId xmlns:a16="http://schemas.microsoft.com/office/drawing/2014/main" id="{E2EAEFA9-25DF-4DEF-B894-16E07BC4DAD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6" name="テキスト ボックス 235">
          <a:extLst>
            <a:ext uri="{FF2B5EF4-FFF2-40B4-BE49-F238E27FC236}">
              <a16:creationId xmlns:a16="http://schemas.microsoft.com/office/drawing/2014/main" id="{918E0C76-7345-4CD5-8CE4-36534BF9330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7" name="直線コネクタ 236">
          <a:extLst>
            <a:ext uri="{FF2B5EF4-FFF2-40B4-BE49-F238E27FC236}">
              <a16:creationId xmlns:a16="http://schemas.microsoft.com/office/drawing/2014/main" id="{91F4FD1B-E61A-4348-814E-39E79CEE902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8" name="テキスト ボックス 237">
          <a:extLst>
            <a:ext uri="{FF2B5EF4-FFF2-40B4-BE49-F238E27FC236}">
              <a16:creationId xmlns:a16="http://schemas.microsoft.com/office/drawing/2014/main" id="{75392672-BFF8-47F4-BD82-A0B6D716F92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9" name="直線コネクタ 238">
          <a:extLst>
            <a:ext uri="{FF2B5EF4-FFF2-40B4-BE49-F238E27FC236}">
              <a16:creationId xmlns:a16="http://schemas.microsoft.com/office/drawing/2014/main" id="{4DD69755-64F2-46A1-B05A-3C2F48EFE5F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0" name="テキスト ボックス 239">
          <a:extLst>
            <a:ext uri="{FF2B5EF4-FFF2-40B4-BE49-F238E27FC236}">
              <a16:creationId xmlns:a16="http://schemas.microsoft.com/office/drawing/2014/main" id="{F1D78977-984C-4A3E-9485-D32094F49CF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1" name="直線コネクタ 240">
          <a:extLst>
            <a:ext uri="{FF2B5EF4-FFF2-40B4-BE49-F238E27FC236}">
              <a16:creationId xmlns:a16="http://schemas.microsoft.com/office/drawing/2014/main" id="{566D0A2B-CA00-4375-B112-8569AA3E3C7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2" name="テキスト ボックス 241">
          <a:extLst>
            <a:ext uri="{FF2B5EF4-FFF2-40B4-BE49-F238E27FC236}">
              <a16:creationId xmlns:a16="http://schemas.microsoft.com/office/drawing/2014/main" id="{67C1B18F-F9BE-457D-8312-C4B2E77F06D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3" name="直線コネクタ 242">
          <a:extLst>
            <a:ext uri="{FF2B5EF4-FFF2-40B4-BE49-F238E27FC236}">
              <a16:creationId xmlns:a16="http://schemas.microsoft.com/office/drawing/2014/main" id="{D05E5493-03F8-43CF-8FC3-33E328E8920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4" name="テキスト ボックス 243">
          <a:extLst>
            <a:ext uri="{FF2B5EF4-FFF2-40B4-BE49-F238E27FC236}">
              <a16:creationId xmlns:a16="http://schemas.microsoft.com/office/drawing/2014/main" id="{83866F98-2EF0-4103-BCC2-0B5CA3049DF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7958D339-F25A-4A65-A76F-8608680D628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6E9DCD91-69CE-458E-8CB8-77F5C933124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B3C748FA-486F-41E7-AC33-B5CFD2118F9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69124</xdr:rowOff>
    </xdr:from>
    <xdr:to>
      <xdr:col>54</xdr:col>
      <xdr:colOff>189865</xdr:colOff>
      <xdr:row>86</xdr:row>
      <xdr:rowOff>132806</xdr:rowOff>
    </xdr:to>
    <xdr:cxnSp macro="">
      <xdr:nvCxnSpPr>
        <xdr:cNvPr id="248" name="直線コネクタ 247">
          <a:extLst>
            <a:ext uri="{FF2B5EF4-FFF2-40B4-BE49-F238E27FC236}">
              <a16:creationId xmlns:a16="http://schemas.microsoft.com/office/drawing/2014/main" id="{1493B014-2580-46CD-91A9-3BCCFE25397A}"/>
            </a:ext>
          </a:extLst>
        </xdr:cNvPr>
        <xdr:cNvCxnSpPr/>
      </xdr:nvCxnSpPr>
      <xdr:spPr>
        <a:xfrm flipV="1">
          <a:off x="10476865" y="13270774"/>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249" name="【福祉施設】&#10;一人当たり面積最小値テキスト">
          <a:extLst>
            <a:ext uri="{FF2B5EF4-FFF2-40B4-BE49-F238E27FC236}">
              <a16:creationId xmlns:a16="http://schemas.microsoft.com/office/drawing/2014/main" id="{E97A417A-A4DD-4B59-812E-BC910C75D369}"/>
            </a:ext>
          </a:extLst>
        </xdr:cNvPr>
        <xdr:cNvSpPr txBox="1"/>
      </xdr:nvSpPr>
      <xdr:spPr>
        <a:xfrm>
          <a:off x="10515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250" name="直線コネクタ 249">
          <a:extLst>
            <a:ext uri="{FF2B5EF4-FFF2-40B4-BE49-F238E27FC236}">
              <a16:creationId xmlns:a16="http://schemas.microsoft.com/office/drawing/2014/main" id="{ECA21D43-FA98-4AE7-AB29-1F6BC16F9293}"/>
            </a:ext>
          </a:extLst>
        </xdr:cNvPr>
        <xdr:cNvCxnSpPr/>
      </xdr:nvCxnSpPr>
      <xdr:spPr>
        <a:xfrm>
          <a:off x="10388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15801</xdr:rowOff>
    </xdr:from>
    <xdr:ext cx="469744" cy="259045"/>
    <xdr:sp macro="" textlink="">
      <xdr:nvSpPr>
        <xdr:cNvPr id="251" name="【福祉施設】&#10;一人当たり面積最大値テキスト">
          <a:extLst>
            <a:ext uri="{FF2B5EF4-FFF2-40B4-BE49-F238E27FC236}">
              <a16:creationId xmlns:a16="http://schemas.microsoft.com/office/drawing/2014/main" id="{A9B258D8-D8CC-44E4-9075-06423A6898AE}"/>
            </a:ext>
          </a:extLst>
        </xdr:cNvPr>
        <xdr:cNvSpPr txBox="1"/>
      </xdr:nvSpPr>
      <xdr:spPr>
        <a:xfrm>
          <a:off x="10515600" y="1304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69124</xdr:rowOff>
    </xdr:from>
    <xdr:to>
      <xdr:col>55</xdr:col>
      <xdr:colOff>88900</xdr:colOff>
      <xdr:row>77</xdr:row>
      <xdr:rowOff>69124</xdr:rowOff>
    </xdr:to>
    <xdr:cxnSp macro="">
      <xdr:nvCxnSpPr>
        <xdr:cNvPr id="252" name="直線コネクタ 251">
          <a:extLst>
            <a:ext uri="{FF2B5EF4-FFF2-40B4-BE49-F238E27FC236}">
              <a16:creationId xmlns:a16="http://schemas.microsoft.com/office/drawing/2014/main" id="{260B1A06-5ECA-4C2E-BA9C-915F43ED1580}"/>
            </a:ext>
          </a:extLst>
        </xdr:cNvPr>
        <xdr:cNvCxnSpPr/>
      </xdr:nvCxnSpPr>
      <xdr:spPr>
        <a:xfrm>
          <a:off x="10388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88554</xdr:rowOff>
    </xdr:from>
    <xdr:ext cx="469744" cy="259045"/>
    <xdr:sp macro="" textlink="">
      <xdr:nvSpPr>
        <xdr:cNvPr id="253" name="【福祉施設】&#10;一人当たり面積平均値テキスト">
          <a:extLst>
            <a:ext uri="{FF2B5EF4-FFF2-40B4-BE49-F238E27FC236}">
              <a16:creationId xmlns:a16="http://schemas.microsoft.com/office/drawing/2014/main" id="{598BA180-E6AB-42C7-862E-4DCB6FF3DDE6}"/>
            </a:ext>
          </a:extLst>
        </xdr:cNvPr>
        <xdr:cNvSpPr txBox="1"/>
      </xdr:nvSpPr>
      <xdr:spPr>
        <a:xfrm>
          <a:off x="10515600" y="1431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254" name="フローチャート: 判断 253">
          <a:extLst>
            <a:ext uri="{FF2B5EF4-FFF2-40B4-BE49-F238E27FC236}">
              <a16:creationId xmlns:a16="http://schemas.microsoft.com/office/drawing/2014/main" id="{5C27F5E1-E500-4C78-AEB8-A67E5E9245E0}"/>
            </a:ext>
          </a:extLst>
        </xdr:cNvPr>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60779</xdr:rowOff>
    </xdr:from>
    <xdr:to>
      <xdr:col>50</xdr:col>
      <xdr:colOff>165100</xdr:colOff>
      <xdr:row>84</xdr:row>
      <xdr:rowOff>162379</xdr:rowOff>
    </xdr:to>
    <xdr:sp macro="" textlink="">
      <xdr:nvSpPr>
        <xdr:cNvPr id="255" name="フローチャート: 判断 254">
          <a:extLst>
            <a:ext uri="{FF2B5EF4-FFF2-40B4-BE49-F238E27FC236}">
              <a16:creationId xmlns:a16="http://schemas.microsoft.com/office/drawing/2014/main" id="{71659EBE-0374-45E8-9D17-41754450F781}"/>
            </a:ext>
          </a:extLst>
        </xdr:cNvPr>
        <xdr:cNvSpPr/>
      </xdr:nvSpPr>
      <xdr:spPr>
        <a:xfrm>
          <a:off x="9588500" y="1446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93436</xdr:rowOff>
    </xdr:from>
    <xdr:to>
      <xdr:col>46</xdr:col>
      <xdr:colOff>38100</xdr:colOff>
      <xdr:row>85</xdr:row>
      <xdr:rowOff>23586</xdr:rowOff>
    </xdr:to>
    <xdr:sp macro="" textlink="">
      <xdr:nvSpPr>
        <xdr:cNvPr id="256" name="フローチャート: 判断 255">
          <a:extLst>
            <a:ext uri="{FF2B5EF4-FFF2-40B4-BE49-F238E27FC236}">
              <a16:creationId xmlns:a16="http://schemas.microsoft.com/office/drawing/2014/main" id="{B6D128A0-26EC-45FE-B500-CCFEE7EE08AE}"/>
            </a:ext>
          </a:extLst>
        </xdr:cNvPr>
        <xdr:cNvSpPr/>
      </xdr:nvSpPr>
      <xdr:spPr>
        <a:xfrm>
          <a:off x="8699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11793</xdr:rowOff>
    </xdr:from>
    <xdr:to>
      <xdr:col>41</xdr:col>
      <xdr:colOff>101600</xdr:colOff>
      <xdr:row>84</xdr:row>
      <xdr:rowOff>113393</xdr:rowOff>
    </xdr:to>
    <xdr:sp macro="" textlink="">
      <xdr:nvSpPr>
        <xdr:cNvPr id="257" name="フローチャート: 判断 256">
          <a:extLst>
            <a:ext uri="{FF2B5EF4-FFF2-40B4-BE49-F238E27FC236}">
              <a16:creationId xmlns:a16="http://schemas.microsoft.com/office/drawing/2014/main" id="{5C53406F-5AF6-4D96-B7AD-789A75BE8116}"/>
            </a:ext>
          </a:extLst>
        </xdr:cNvPr>
        <xdr:cNvSpPr/>
      </xdr:nvSpPr>
      <xdr:spPr>
        <a:xfrm>
          <a:off x="7810500" y="1441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46082</xdr:rowOff>
    </xdr:from>
    <xdr:to>
      <xdr:col>36</xdr:col>
      <xdr:colOff>165100</xdr:colOff>
      <xdr:row>84</xdr:row>
      <xdr:rowOff>147682</xdr:rowOff>
    </xdr:to>
    <xdr:sp macro="" textlink="">
      <xdr:nvSpPr>
        <xdr:cNvPr id="258" name="フローチャート: 判断 257">
          <a:extLst>
            <a:ext uri="{FF2B5EF4-FFF2-40B4-BE49-F238E27FC236}">
              <a16:creationId xmlns:a16="http://schemas.microsoft.com/office/drawing/2014/main" id="{FC192794-7BA6-486C-AAAE-E715F982FC61}"/>
            </a:ext>
          </a:extLst>
        </xdr:cNvPr>
        <xdr:cNvSpPr/>
      </xdr:nvSpPr>
      <xdr:spPr>
        <a:xfrm>
          <a:off x="6921500" y="1444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CEB5B45-C973-4F49-8404-8A9FC8DF2E5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F45A909C-505A-49CE-9DD0-1A8EFD63654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67752031-D9A7-4FC2-94A1-1FB2FF4C394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24615BD-BF32-4CEF-A346-A1446CCD6B0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85931760-4C97-4157-AB34-035DBB6CF4C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99968</xdr:rowOff>
    </xdr:from>
    <xdr:to>
      <xdr:col>55</xdr:col>
      <xdr:colOff>50800</xdr:colOff>
      <xdr:row>86</xdr:row>
      <xdr:rowOff>30118</xdr:rowOff>
    </xdr:to>
    <xdr:sp macro="" textlink="">
      <xdr:nvSpPr>
        <xdr:cNvPr id="264" name="楕円 263">
          <a:extLst>
            <a:ext uri="{FF2B5EF4-FFF2-40B4-BE49-F238E27FC236}">
              <a16:creationId xmlns:a16="http://schemas.microsoft.com/office/drawing/2014/main" id="{69B71262-1E31-4748-A068-6E76A2E6D94B}"/>
            </a:ext>
          </a:extLst>
        </xdr:cNvPr>
        <xdr:cNvSpPr/>
      </xdr:nvSpPr>
      <xdr:spPr>
        <a:xfrm>
          <a:off x="104267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78395</xdr:rowOff>
    </xdr:from>
    <xdr:ext cx="469744" cy="259045"/>
    <xdr:sp macro="" textlink="">
      <xdr:nvSpPr>
        <xdr:cNvPr id="265" name="【福祉施設】&#10;一人当たり面積該当値テキスト">
          <a:extLst>
            <a:ext uri="{FF2B5EF4-FFF2-40B4-BE49-F238E27FC236}">
              <a16:creationId xmlns:a16="http://schemas.microsoft.com/office/drawing/2014/main" id="{C4832DF3-4992-49AC-8685-4922AAD9F028}"/>
            </a:ext>
          </a:extLst>
        </xdr:cNvPr>
        <xdr:cNvSpPr txBox="1"/>
      </xdr:nvSpPr>
      <xdr:spPr>
        <a:xfrm>
          <a:off x="10515600"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103232</xdr:rowOff>
    </xdr:from>
    <xdr:to>
      <xdr:col>50</xdr:col>
      <xdr:colOff>165100</xdr:colOff>
      <xdr:row>86</xdr:row>
      <xdr:rowOff>33382</xdr:rowOff>
    </xdr:to>
    <xdr:sp macro="" textlink="">
      <xdr:nvSpPr>
        <xdr:cNvPr id="266" name="楕円 265">
          <a:extLst>
            <a:ext uri="{FF2B5EF4-FFF2-40B4-BE49-F238E27FC236}">
              <a16:creationId xmlns:a16="http://schemas.microsoft.com/office/drawing/2014/main" id="{95B60E69-B88E-4CEB-A0F3-F852AC74C922}"/>
            </a:ext>
          </a:extLst>
        </xdr:cNvPr>
        <xdr:cNvSpPr/>
      </xdr:nvSpPr>
      <xdr:spPr>
        <a:xfrm>
          <a:off x="9588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150768</xdr:rowOff>
    </xdr:from>
    <xdr:to>
      <xdr:col>55</xdr:col>
      <xdr:colOff>0</xdr:colOff>
      <xdr:row>85</xdr:row>
      <xdr:rowOff>154032</xdr:rowOff>
    </xdr:to>
    <xdr:cxnSp macro="">
      <xdr:nvCxnSpPr>
        <xdr:cNvPr id="267" name="直線コネクタ 266">
          <a:extLst>
            <a:ext uri="{FF2B5EF4-FFF2-40B4-BE49-F238E27FC236}">
              <a16:creationId xmlns:a16="http://schemas.microsoft.com/office/drawing/2014/main" id="{A37D40A7-9ADE-4382-A67D-30E3370BBBDB}"/>
            </a:ext>
          </a:extLst>
        </xdr:cNvPr>
        <xdr:cNvCxnSpPr/>
      </xdr:nvCxnSpPr>
      <xdr:spPr>
        <a:xfrm flipV="1">
          <a:off x="9639300" y="147240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104866</xdr:rowOff>
    </xdr:from>
    <xdr:to>
      <xdr:col>46</xdr:col>
      <xdr:colOff>38100</xdr:colOff>
      <xdr:row>86</xdr:row>
      <xdr:rowOff>35016</xdr:rowOff>
    </xdr:to>
    <xdr:sp macro="" textlink="">
      <xdr:nvSpPr>
        <xdr:cNvPr id="268" name="楕円 267">
          <a:extLst>
            <a:ext uri="{FF2B5EF4-FFF2-40B4-BE49-F238E27FC236}">
              <a16:creationId xmlns:a16="http://schemas.microsoft.com/office/drawing/2014/main" id="{21141570-9754-4FF9-9EE8-D95B9D21B0C1}"/>
            </a:ext>
          </a:extLst>
        </xdr:cNvPr>
        <xdr:cNvSpPr/>
      </xdr:nvSpPr>
      <xdr:spPr>
        <a:xfrm>
          <a:off x="86995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154032</xdr:rowOff>
    </xdr:from>
    <xdr:to>
      <xdr:col>50</xdr:col>
      <xdr:colOff>114300</xdr:colOff>
      <xdr:row>85</xdr:row>
      <xdr:rowOff>155666</xdr:rowOff>
    </xdr:to>
    <xdr:cxnSp macro="">
      <xdr:nvCxnSpPr>
        <xdr:cNvPr id="269" name="直線コネクタ 268">
          <a:extLst>
            <a:ext uri="{FF2B5EF4-FFF2-40B4-BE49-F238E27FC236}">
              <a16:creationId xmlns:a16="http://schemas.microsoft.com/office/drawing/2014/main" id="{10701DC1-983A-4265-BBBB-C7BA34BA3110}"/>
            </a:ext>
          </a:extLst>
        </xdr:cNvPr>
        <xdr:cNvCxnSpPr/>
      </xdr:nvCxnSpPr>
      <xdr:spPr>
        <a:xfrm flipV="1">
          <a:off x="8750300" y="1472728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108131</xdr:rowOff>
    </xdr:from>
    <xdr:to>
      <xdr:col>41</xdr:col>
      <xdr:colOff>101600</xdr:colOff>
      <xdr:row>86</xdr:row>
      <xdr:rowOff>38281</xdr:rowOff>
    </xdr:to>
    <xdr:sp macro="" textlink="">
      <xdr:nvSpPr>
        <xdr:cNvPr id="270" name="楕円 269">
          <a:extLst>
            <a:ext uri="{FF2B5EF4-FFF2-40B4-BE49-F238E27FC236}">
              <a16:creationId xmlns:a16="http://schemas.microsoft.com/office/drawing/2014/main" id="{4731E519-DC77-4349-AC4C-9F343B9F070E}"/>
            </a:ext>
          </a:extLst>
        </xdr:cNvPr>
        <xdr:cNvSpPr/>
      </xdr:nvSpPr>
      <xdr:spPr>
        <a:xfrm>
          <a:off x="78105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155666</xdr:rowOff>
    </xdr:from>
    <xdr:to>
      <xdr:col>45</xdr:col>
      <xdr:colOff>177800</xdr:colOff>
      <xdr:row>85</xdr:row>
      <xdr:rowOff>158931</xdr:rowOff>
    </xdr:to>
    <xdr:cxnSp macro="">
      <xdr:nvCxnSpPr>
        <xdr:cNvPr id="271" name="直線コネクタ 270">
          <a:extLst>
            <a:ext uri="{FF2B5EF4-FFF2-40B4-BE49-F238E27FC236}">
              <a16:creationId xmlns:a16="http://schemas.microsoft.com/office/drawing/2014/main" id="{6B90CD64-9333-410F-8BA4-C560143E4FE9}"/>
            </a:ext>
          </a:extLst>
        </xdr:cNvPr>
        <xdr:cNvCxnSpPr/>
      </xdr:nvCxnSpPr>
      <xdr:spPr>
        <a:xfrm flipV="1">
          <a:off x="7861300" y="147289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111398</xdr:rowOff>
    </xdr:from>
    <xdr:to>
      <xdr:col>36</xdr:col>
      <xdr:colOff>165100</xdr:colOff>
      <xdr:row>86</xdr:row>
      <xdr:rowOff>41548</xdr:rowOff>
    </xdr:to>
    <xdr:sp macro="" textlink="">
      <xdr:nvSpPr>
        <xdr:cNvPr id="272" name="楕円 271">
          <a:extLst>
            <a:ext uri="{FF2B5EF4-FFF2-40B4-BE49-F238E27FC236}">
              <a16:creationId xmlns:a16="http://schemas.microsoft.com/office/drawing/2014/main" id="{6FE6A226-3A4B-4A30-AE25-641FC1A1578B}"/>
            </a:ext>
          </a:extLst>
        </xdr:cNvPr>
        <xdr:cNvSpPr/>
      </xdr:nvSpPr>
      <xdr:spPr>
        <a:xfrm>
          <a:off x="6921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158931</xdr:rowOff>
    </xdr:from>
    <xdr:to>
      <xdr:col>41</xdr:col>
      <xdr:colOff>50800</xdr:colOff>
      <xdr:row>85</xdr:row>
      <xdr:rowOff>162198</xdr:rowOff>
    </xdr:to>
    <xdr:cxnSp macro="">
      <xdr:nvCxnSpPr>
        <xdr:cNvPr id="273" name="直線コネクタ 272">
          <a:extLst>
            <a:ext uri="{FF2B5EF4-FFF2-40B4-BE49-F238E27FC236}">
              <a16:creationId xmlns:a16="http://schemas.microsoft.com/office/drawing/2014/main" id="{9DF689D0-804D-4E43-B555-EF5F7A109223}"/>
            </a:ext>
          </a:extLst>
        </xdr:cNvPr>
        <xdr:cNvCxnSpPr/>
      </xdr:nvCxnSpPr>
      <xdr:spPr>
        <a:xfrm flipV="1">
          <a:off x="6972300" y="147321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7456</xdr:rowOff>
    </xdr:from>
    <xdr:ext cx="469744" cy="259045"/>
    <xdr:sp macro="" textlink="">
      <xdr:nvSpPr>
        <xdr:cNvPr id="274" name="n_1aveValue【福祉施設】&#10;一人当たり面積">
          <a:extLst>
            <a:ext uri="{FF2B5EF4-FFF2-40B4-BE49-F238E27FC236}">
              <a16:creationId xmlns:a16="http://schemas.microsoft.com/office/drawing/2014/main" id="{6F6FDB8D-1E55-46F1-B464-9AC641B13D83}"/>
            </a:ext>
          </a:extLst>
        </xdr:cNvPr>
        <xdr:cNvSpPr txBox="1"/>
      </xdr:nvSpPr>
      <xdr:spPr>
        <a:xfrm>
          <a:off x="9391727" y="142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40113</xdr:rowOff>
    </xdr:from>
    <xdr:ext cx="469744" cy="259045"/>
    <xdr:sp macro="" textlink="">
      <xdr:nvSpPr>
        <xdr:cNvPr id="275" name="n_2aveValue【福祉施設】&#10;一人当たり面積">
          <a:extLst>
            <a:ext uri="{FF2B5EF4-FFF2-40B4-BE49-F238E27FC236}">
              <a16:creationId xmlns:a16="http://schemas.microsoft.com/office/drawing/2014/main" id="{A4C4DFF9-6ADB-484A-93F2-C5EFBFE2A45F}"/>
            </a:ext>
          </a:extLst>
        </xdr:cNvPr>
        <xdr:cNvSpPr txBox="1"/>
      </xdr:nvSpPr>
      <xdr:spPr>
        <a:xfrm>
          <a:off x="8515427" y="1427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129920</xdr:rowOff>
    </xdr:from>
    <xdr:ext cx="469744" cy="259045"/>
    <xdr:sp macro="" textlink="">
      <xdr:nvSpPr>
        <xdr:cNvPr id="276" name="n_3aveValue【福祉施設】&#10;一人当たり面積">
          <a:extLst>
            <a:ext uri="{FF2B5EF4-FFF2-40B4-BE49-F238E27FC236}">
              <a16:creationId xmlns:a16="http://schemas.microsoft.com/office/drawing/2014/main" id="{6054AD6A-D730-4100-9F56-97722B1A0F56}"/>
            </a:ext>
          </a:extLst>
        </xdr:cNvPr>
        <xdr:cNvSpPr txBox="1"/>
      </xdr:nvSpPr>
      <xdr:spPr>
        <a:xfrm>
          <a:off x="7626427" y="1418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164209</xdr:rowOff>
    </xdr:from>
    <xdr:ext cx="469744" cy="259045"/>
    <xdr:sp macro="" textlink="">
      <xdr:nvSpPr>
        <xdr:cNvPr id="277" name="n_4aveValue【福祉施設】&#10;一人当たり面積">
          <a:extLst>
            <a:ext uri="{FF2B5EF4-FFF2-40B4-BE49-F238E27FC236}">
              <a16:creationId xmlns:a16="http://schemas.microsoft.com/office/drawing/2014/main" id="{32F6609B-B143-4E62-8CB2-62EBA0EDB43B}"/>
            </a:ext>
          </a:extLst>
        </xdr:cNvPr>
        <xdr:cNvSpPr txBox="1"/>
      </xdr:nvSpPr>
      <xdr:spPr>
        <a:xfrm>
          <a:off x="6737427" y="142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24509</xdr:rowOff>
    </xdr:from>
    <xdr:ext cx="469744" cy="259045"/>
    <xdr:sp macro="" textlink="">
      <xdr:nvSpPr>
        <xdr:cNvPr id="278" name="n_1mainValue【福祉施設】&#10;一人当たり面積">
          <a:extLst>
            <a:ext uri="{FF2B5EF4-FFF2-40B4-BE49-F238E27FC236}">
              <a16:creationId xmlns:a16="http://schemas.microsoft.com/office/drawing/2014/main" id="{4A57515F-49ED-4644-A2E9-802B5E927228}"/>
            </a:ext>
          </a:extLst>
        </xdr:cNvPr>
        <xdr:cNvSpPr txBox="1"/>
      </xdr:nvSpPr>
      <xdr:spPr>
        <a:xfrm>
          <a:off x="93917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26143</xdr:rowOff>
    </xdr:from>
    <xdr:ext cx="469744" cy="259045"/>
    <xdr:sp macro="" textlink="">
      <xdr:nvSpPr>
        <xdr:cNvPr id="279" name="n_2mainValue【福祉施設】&#10;一人当たり面積">
          <a:extLst>
            <a:ext uri="{FF2B5EF4-FFF2-40B4-BE49-F238E27FC236}">
              <a16:creationId xmlns:a16="http://schemas.microsoft.com/office/drawing/2014/main" id="{4710ACAF-9812-4C5C-803C-CF915C3930A2}"/>
            </a:ext>
          </a:extLst>
        </xdr:cNvPr>
        <xdr:cNvSpPr txBox="1"/>
      </xdr:nvSpPr>
      <xdr:spPr>
        <a:xfrm>
          <a:off x="8515427" y="1477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29408</xdr:rowOff>
    </xdr:from>
    <xdr:ext cx="469744" cy="259045"/>
    <xdr:sp macro="" textlink="">
      <xdr:nvSpPr>
        <xdr:cNvPr id="280" name="n_3mainValue【福祉施設】&#10;一人当たり面積">
          <a:extLst>
            <a:ext uri="{FF2B5EF4-FFF2-40B4-BE49-F238E27FC236}">
              <a16:creationId xmlns:a16="http://schemas.microsoft.com/office/drawing/2014/main" id="{181D2800-5D65-4BC5-BE58-4FBD5D5E76CF}"/>
            </a:ext>
          </a:extLst>
        </xdr:cNvPr>
        <xdr:cNvSpPr txBox="1"/>
      </xdr:nvSpPr>
      <xdr:spPr>
        <a:xfrm>
          <a:off x="7626427" y="1477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32675</xdr:rowOff>
    </xdr:from>
    <xdr:ext cx="469744" cy="259045"/>
    <xdr:sp macro="" textlink="">
      <xdr:nvSpPr>
        <xdr:cNvPr id="281" name="n_4mainValue【福祉施設】&#10;一人当たり面積">
          <a:extLst>
            <a:ext uri="{FF2B5EF4-FFF2-40B4-BE49-F238E27FC236}">
              <a16:creationId xmlns:a16="http://schemas.microsoft.com/office/drawing/2014/main" id="{07805465-BB01-464E-AF87-83481699C6D0}"/>
            </a:ext>
          </a:extLst>
        </xdr:cNvPr>
        <xdr:cNvSpPr txBox="1"/>
      </xdr:nvSpPr>
      <xdr:spPr>
        <a:xfrm>
          <a:off x="6737427" y="1477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BE7ABAB7-C8AD-4CB8-9B24-BC76EE66C12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5D47BD01-BA3B-443E-8F3D-3357DB0DFF8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A75674A7-FCE9-495E-ABB1-149A8DC4C08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16EB73CA-E574-4745-BD99-02F6EE01C26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647B2ED1-686E-439C-B6A6-C8A15E7E68B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7B729DB8-7529-4052-8844-A260EE1D70C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2B0E8420-9B0B-46ED-B0DF-47B5CB3D68B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98FEBD83-1813-4922-B655-69643FF95E4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1B5D4170-A8EB-4423-9F03-78C43A9305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711B48DD-300F-457F-8506-ACCF6A88600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2DC2748F-2BE1-4F8C-B633-8CC66333B1D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A01C9C2B-E90C-49D5-8031-27F8CBF982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961803AD-268B-4C5B-A6F6-D4A27E14C1A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4439BE70-B0AF-49A5-8A32-83043716DFA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0CEB4895-4807-4013-802F-79FEE722084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04C1D003-E3E5-4CC7-AE8D-E8E92F7C22B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78D6BD22-7459-4E90-A325-837CA1108FB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EE6752F1-6156-4E42-94C7-2229CD67521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CFAF4ACE-2BB6-4B2D-A507-6EEE078CEBA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7C40E724-02FD-4D42-9278-858336D890E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A113E88E-ABC0-4616-AB30-B3CA9611622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1617EEDA-6619-4F0A-AAC1-23360DA1150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4F8C1709-21B4-43A3-A98A-CFE1B9E34FD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C0F46168-1AFC-4C75-ACDA-190A3C560BD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05A38D5E-FBBD-4E7C-8826-9C2D090FC64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2BEDFB76-6156-4F6B-9E76-0399B9707A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13AB0728-80B3-4F5F-B593-8E74C60F7FE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id="{8E7B600B-EEAC-44B0-BA3D-F5F94BFB030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a16="http://schemas.microsoft.com/office/drawing/2014/main" id="{243D5580-EC52-4414-89E6-308BC407714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id="{B6E6239D-6B88-4B1A-9085-A16931056ED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id="{59CE7DBC-2108-4FC6-8127-846633F71A7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id="{5E6F0DDA-3BB2-4EF0-B501-2F47D78F83D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id="{E34AE50E-03BD-4F4C-8652-7EF89E37251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id="{4E16465D-4ACB-4B73-92C0-9D29776EE79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id="{6ADB3B7C-B57F-4E14-A442-3E0942E4418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id="{2C43DBCF-905F-4802-8757-02A0847768F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8" name="テキスト ボックス 317">
          <a:extLst>
            <a:ext uri="{FF2B5EF4-FFF2-40B4-BE49-F238E27FC236}">
              <a16:creationId xmlns:a16="http://schemas.microsoft.com/office/drawing/2014/main" id="{9FAF3A52-3072-4A33-9EC2-6D83612D6EE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2F03F89D-9E1C-4B4A-ADC3-3E838603877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0" name="テキスト ボックス 319">
          <a:extLst>
            <a:ext uri="{FF2B5EF4-FFF2-40B4-BE49-F238E27FC236}">
              <a16:creationId xmlns:a16="http://schemas.microsoft.com/office/drawing/2014/main" id="{5E412DE5-C521-4F65-8DCB-917A730BAE9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1A4B1FE4-DBCA-48AB-9132-C32E9F4653A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97155</xdr:rowOff>
    </xdr:from>
    <xdr:to>
      <xdr:col>85</xdr:col>
      <xdr:colOff>126364</xdr:colOff>
      <xdr:row>42</xdr:row>
      <xdr:rowOff>38100</xdr:rowOff>
    </xdr:to>
    <xdr:cxnSp macro="">
      <xdr:nvCxnSpPr>
        <xdr:cNvPr id="322" name="直線コネクタ 321">
          <a:extLst>
            <a:ext uri="{FF2B5EF4-FFF2-40B4-BE49-F238E27FC236}">
              <a16:creationId xmlns:a16="http://schemas.microsoft.com/office/drawing/2014/main" id="{4C54DBF4-93F3-4E78-A1DA-20C535C8B4B8}"/>
            </a:ext>
          </a:extLst>
        </xdr:cNvPr>
        <xdr:cNvCxnSpPr/>
      </xdr:nvCxnSpPr>
      <xdr:spPr>
        <a:xfrm flipV="1">
          <a:off x="16318864" y="575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A8FDC50A-9493-4851-9DB0-99F9F7B73B6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4" name="直線コネクタ 323">
          <a:extLst>
            <a:ext uri="{FF2B5EF4-FFF2-40B4-BE49-F238E27FC236}">
              <a16:creationId xmlns:a16="http://schemas.microsoft.com/office/drawing/2014/main" id="{3D07ADFA-8A67-43D7-923E-CF21BB4E48C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43832</xdr:rowOff>
    </xdr:from>
    <xdr:ext cx="405111" cy="259045"/>
    <xdr:sp macro="" textlink="">
      <xdr:nvSpPr>
        <xdr:cNvPr id="325" name="【一般廃棄物処理施設】&#10;有形固定資産減価償却率最大値テキスト">
          <a:extLst>
            <a:ext uri="{FF2B5EF4-FFF2-40B4-BE49-F238E27FC236}">
              <a16:creationId xmlns:a16="http://schemas.microsoft.com/office/drawing/2014/main" id="{8517F91B-8A0D-4F96-BB07-E43A6BA2B474}"/>
            </a:ext>
          </a:extLst>
        </xdr:cNvPr>
        <xdr:cNvSpPr txBox="1"/>
      </xdr:nvSpPr>
      <xdr:spPr>
        <a:xfrm>
          <a:off x="16357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97155</xdr:rowOff>
    </xdr:from>
    <xdr:to>
      <xdr:col>86</xdr:col>
      <xdr:colOff>25400</xdr:colOff>
      <xdr:row>33</xdr:row>
      <xdr:rowOff>97155</xdr:rowOff>
    </xdr:to>
    <xdr:cxnSp macro="">
      <xdr:nvCxnSpPr>
        <xdr:cNvPr id="326" name="直線コネクタ 325">
          <a:extLst>
            <a:ext uri="{FF2B5EF4-FFF2-40B4-BE49-F238E27FC236}">
              <a16:creationId xmlns:a16="http://schemas.microsoft.com/office/drawing/2014/main" id="{35EDAC11-DAE5-445E-9D86-F4F2406BDA81}"/>
            </a:ext>
          </a:extLst>
        </xdr:cNvPr>
        <xdr:cNvCxnSpPr/>
      </xdr:nvCxnSpPr>
      <xdr:spPr>
        <a:xfrm>
          <a:off x="16230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111142</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180C8352-91D9-4F8D-AF35-3F68887E275C}"/>
            </a:ext>
          </a:extLst>
        </xdr:cNvPr>
        <xdr:cNvSpPr txBox="1"/>
      </xdr:nvSpPr>
      <xdr:spPr>
        <a:xfrm>
          <a:off x="16357600" y="628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328" name="フローチャート: 判断 327">
          <a:extLst>
            <a:ext uri="{FF2B5EF4-FFF2-40B4-BE49-F238E27FC236}">
              <a16:creationId xmlns:a16="http://schemas.microsoft.com/office/drawing/2014/main" id="{E978E2CA-56DB-4F99-8001-DA7D0D3F0589}"/>
            </a:ext>
          </a:extLst>
        </xdr:cNvPr>
        <xdr:cNvSpPr/>
      </xdr:nvSpPr>
      <xdr:spPr>
        <a:xfrm>
          <a:off x="16268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29" name="フローチャート: 判断 328">
          <a:extLst>
            <a:ext uri="{FF2B5EF4-FFF2-40B4-BE49-F238E27FC236}">
              <a16:creationId xmlns:a16="http://schemas.microsoft.com/office/drawing/2014/main" id="{E9070B89-2684-46D2-BD96-3FF9C804D3CE}"/>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330" name="フローチャート: 判断 329">
          <a:extLst>
            <a:ext uri="{FF2B5EF4-FFF2-40B4-BE49-F238E27FC236}">
              <a16:creationId xmlns:a16="http://schemas.microsoft.com/office/drawing/2014/main" id="{D6CFB2F7-C9FE-49B5-977C-8D7A0D0D40ED}"/>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331" name="フローチャート: 判断 330">
          <a:extLst>
            <a:ext uri="{FF2B5EF4-FFF2-40B4-BE49-F238E27FC236}">
              <a16:creationId xmlns:a16="http://schemas.microsoft.com/office/drawing/2014/main" id="{82322C59-A4EC-472C-B219-D45E2A374F49}"/>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332" name="フローチャート: 判断 331">
          <a:extLst>
            <a:ext uri="{FF2B5EF4-FFF2-40B4-BE49-F238E27FC236}">
              <a16:creationId xmlns:a16="http://schemas.microsoft.com/office/drawing/2014/main" id="{F33918FD-25C1-4F3B-91DF-245A980E200A}"/>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C7FF6F06-0C49-45A9-8170-1F67DFF2C78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4BF56EAF-93A4-4602-ACAB-85BA752760A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A3E69FA-4F60-4F78-84D9-6F91CD62D3D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4DD0F2E2-F5C7-4665-AD01-F321BD30A22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BD9D8B5F-355D-41C5-B252-35D4C8C94C6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338" name="楕円 337">
          <a:extLst>
            <a:ext uri="{FF2B5EF4-FFF2-40B4-BE49-F238E27FC236}">
              <a16:creationId xmlns:a16="http://schemas.microsoft.com/office/drawing/2014/main" id="{D6DCD6D6-61FB-4B00-BDFC-3DDB86CB6F7B}"/>
            </a:ext>
          </a:extLst>
        </xdr:cNvPr>
        <xdr:cNvSpPr/>
      </xdr:nvSpPr>
      <xdr:spPr>
        <a:xfrm>
          <a:off x="16268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123842</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9C0312C6-868A-4955-8375-7D6E98010BC3}"/>
            </a:ext>
          </a:extLst>
        </xdr:cNvPr>
        <xdr:cNvSpPr txBox="1"/>
      </xdr:nvSpPr>
      <xdr:spPr>
        <a:xfrm>
          <a:off x="16357600"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93980</xdr:rowOff>
    </xdr:from>
    <xdr:to>
      <xdr:col>81</xdr:col>
      <xdr:colOff>101600</xdr:colOff>
      <xdr:row>38</xdr:row>
      <xdr:rowOff>24130</xdr:rowOff>
    </xdr:to>
    <xdr:sp macro="" textlink="">
      <xdr:nvSpPr>
        <xdr:cNvPr id="340" name="楕円 339">
          <a:extLst>
            <a:ext uri="{FF2B5EF4-FFF2-40B4-BE49-F238E27FC236}">
              <a16:creationId xmlns:a16="http://schemas.microsoft.com/office/drawing/2014/main" id="{4CB43F22-979B-4BA6-BEAA-C75475EE9EE2}"/>
            </a:ext>
          </a:extLst>
        </xdr:cNvPr>
        <xdr:cNvSpPr/>
      </xdr:nvSpPr>
      <xdr:spPr>
        <a:xfrm>
          <a:off x="15430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144780</xdr:rowOff>
    </xdr:from>
    <xdr:to>
      <xdr:col>85</xdr:col>
      <xdr:colOff>127000</xdr:colOff>
      <xdr:row>38</xdr:row>
      <xdr:rowOff>24765</xdr:rowOff>
    </xdr:to>
    <xdr:cxnSp macro="">
      <xdr:nvCxnSpPr>
        <xdr:cNvPr id="341" name="直線コネクタ 340">
          <a:extLst>
            <a:ext uri="{FF2B5EF4-FFF2-40B4-BE49-F238E27FC236}">
              <a16:creationId xmlns:a16="http://schemas.microsoft.com/office/drawing/2014/main" id="{58D89172-5E02-4311-96EF-7D7127C5558C}"/>
            </a:ext>
          </a:extLst>
        </xdr:cNvPr>
        <xdr:cNvCxnSpPr/>
      </xdr:nvCxnSpPr>
      <xdr:spPr>
        <a:xfrm>
          <a:off x="15481300" y="64884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42545</xdr:rowOff>
    </xdr:from>
    <xdr:to>
      <xdr:col>76</xdr:col>
      <xdr:colOff>165100</xdr:colOff>
      <xdr:row>37</xdr:row>
      <xdr:rowOff>144145</xdr:rowOff>
    </xdr:to>
    <xdr:sp macro="" textlink="">
      <xdr:nvSpPr>
        <xdr:cNvPr id="342" name="楕円 341">
          <a:extLst>
            <a:ext uri="{FF2B5EF4-FFF2-40B4-BE49-F238E27FC236}">
              <a16:creationId xmlns:a16="http://schemas.microsoft.com/office/drawing/2014/main" id="{3DF19F91-3EFB-4FBC-BCE7-83BCE38978E2}"/>
            </a:ext>
          </a:extLst>
        </xdr:cNvPr>
        <xdr:cNvSpPr/>
      </xdr:nvSpPr>
      <xdr:spPr>
        <a:xfrm>
          <a:off x="14541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93345</xdr:rowOff>
    </xdr:from>
    <xdr:to>
      <xdr:col>81</xdr:col>
      <xdr:colOff>50800</xdr:colOff>
      <xdr:row>37</xdr:row>
      <xdr:rowOff>144780</xdr:rowOff>
    </xdr:to>
    <xdr:cxnSp macro="">
      <xdr:nvCxnSpPr>
        <xdr:cNvPr id="343" name="直線コネクタ 342">
          <a:extLst>
            <a:ext uri="{FF2B5EF4-FFF2-40B4-BE49-F238E27FC236}">
              <a16:creationId xmlns:a16="http://schemas.microsoft.com/office/drawing/2014/main" id="{E56F1B29-30E2-45CA-8351-6C8CBDB81AE9}"/>
            </a:ext>
          </a:extLst>
        </xdr:cNvPr>
        <xdr:cNvCxnSpPr/>
      </xdr:nvCxnSpPr>
      <xdr:spPr>
        <a:xfrm>
          <a:off x="14592300" y="64369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344" name="楕円 343">
          <a:extLst>
            <a:ext uri="{FF2B5EF4-FFF2-40B4-BE49-F238E27FC236}">
              <a16:creationId xmlns:a16="http://schemas.microsoft.com/office/drawing/2014/main" id="{DB356085-C276-463D-B02E-71551A719BB7}"/>
            </a:ext>
          </a:extLst>
        </xdr:cNvPr>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93345</xdr:rowOff>
    </xdr:to>
    <xdr:cxnSp macro="">
      <xdr:nvCxnSpPr>
        <xdr:cNvPr id="345" name="直線コネクタ 344">
          <a:extLst>
            <a:ext uri="{FF2B5EF4-FFF2-40B4-BE49-F238E27FC236}">
              <a16:creationId xmlns:a16="http://schemas.microsoft.com/office/drawing/2014/main" id="{CDD99755-1E26-46AE-8663-195A1CC66E44}"/>
            </a:ext>
          </a:extLst>
        </xdr:cNvPr>
        <xdr:cNvCxnSpPr/>
      </xdr:nvCxnSpPr>
      <xdr:spPr>
        <a:xfrm>
          <a:off x="13703300" y="63855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111125</xdr:rowOff>
    </xdr:from>
    <xdr:to>
      <xdr:col>67</xdr:col>
      <xdr:colOff>101600</xdr:colOff>
      <xdr:row>37</xdr:row>
      <xdr:rowOff>41275</xdr:rowOff>
    </xdr:to>
    <xdr:sp macro="" textlink="">
      <xdr:nvSpPr>
        <xdr:cNvPr id="346" name="楕円 345">
          <a:extLst>
            <a:ext uri="{FF2B5EF4-FFF2-40B4-BE49-F238E27FC236}">
              <a16:creationId xmlns:a16="http://schemas.microsoft.com/office/drawing/2014/main" id="{B9024853-7122-462A-834E-B885C0945E52}"/>
            </a:ext>
          </a:extLst>
        </xdr:cNvPr>
        <xdr:cNvSpPr/>
      </xdr:nvSpPr>
      <xdr:spPr>
        <a:xfrm>
          <a:off x="12763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161925</xdr:rowOff>
    </xdr:from>
    <xdr:to>
      <xdr:col>71</xdr:col>
      <xdr:colOff>177800</xdr:colOff>
      <xdr:row>37</xdr:row>
      <xdr:rowOff>41910</xdr:rowOff>
    </xdr:to>
    <xdr:cxnSp macro="">
      <xdr:nvCxnSpPr>
        <xdr:cNvPr id="347" name="直線コネクタ 346">
          <a:extLst>
            <a:ext uri="{FF2B5EF4-FFF2-40B4-BE49-F238E27FC236}">
              <a16:creationId xmlns:a16="http://schemas.microsoft.com/office/drawing/2014/main" id="{05441907-09D8-425E-8807-BB8812A222D2}"/>
            </a:ext>
          </a:extLst>
        </xdr:cNvPr>
        <xdr:cNvCxnSpPr/>
      </xdr:nvCxnSpPr>
      <xdr:spPr>
        <a:xfrm>
          <a:off x="12814300" y="63341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E98FCA87-D224-4D63-BBA9-10CC185928B2}"/>
            </a:ext>
          </a:extLst>
        </xdr:cNvPr>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CA7EF7DD-F439-48BD-AE38-C2780DC73550}"/>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70F1714D-10B9-4F34-B5F2-E2DD401AE8EA}"/>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C111DF31-4931-4E62-B605-472102DBBDAE}"/>
            </a:ext>
          </a:extLst>
        </xdr:cNvPr>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15257</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id="{96E01D1A-6662-40CB-AE1D-9487D03F3A7C}"/>
            </a:ext>
          </a:extLst>
        </xdr:cNvPr>
        <xdr:cNvSpPr txBox="1"/>
      </xdr:nvSpPr>
      <xdr:spPr>
        <a:xfrm>
          <a:off x="15266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id="{453823E5-F99D-43AB-BB47-97C60977E85C}"/>
            </a:ext>
          </a:extLst>
        </xdr:cNvPr>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id="{3EF364E9-8723-4DD7-B3CA-3306F235A33D}"/>
            </a:ext>
          </a:extLst>
        </xdr:cNvPr>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355" name="n_4mainValue【一般廃棄物処理施設】&#10;有形固定資産減価償却率">
          <a:extLst>
            <a:ext uri="{FF2B5EF4-FFF2-40B4-BE49-F238E27FC236}">
              <a16:creationId xmlns:a16="http://schemas.microsoft.com/office/drawing/2014/main" id="{30A51566-8178-4108-917F-18D884FBF241}"/>
            </a:ext>
          </a:extLst>
        </xdr:cNvPr>
        <xdr:cNvSpPr txBox="1"/>
      </xdr:nvSpPr>
      <xdr:spPr>
        <a:xfrm>
          <a:off x="12611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57A34832-8B48-4769-8D57-EF018A0A342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48B03205-762C-4DE9-8EA5-7276A74291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1B3680F1-86FB-4569-BA3C-F576189E503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B51FAA5D-EDE2-46AA-97B6-F0B53F3A165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055060E2-7ED4-4B9E-B85A-FC24822E51A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EF1C3A7D-AAA6-4733-A7D6-DF4F22C707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D1209594-A775-47F6-89B0-487A9AB7895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210DE0A4-6689-482F-8296-143FB9907BB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0B65C389-2499-4043-887D-2D0CD13A301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8FE9DA30-F8C2-4EA6-8986-10428549CAF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6" name="直線コネクタ 365">
          <a:extLst>
            <a:ext uri="{FF2B5EF4-FFF2-40B4-BE49-F238E27FC236}">
              <a16:creationId xmlns:a16="http://schemas.microsoft.com/office/drawing/2014/main" id="{BC080E2C-91FC-4CC5-8505-9A04D9A214E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7" name="テキスト ボックス 366">
          <a:extLst>
            <a:ext uri="{FF2B5EF4-FFF2-40B4-BE49-F238E27FC236}">
              <a16:creationId xmlns:a16="http://schemas.microsoft.com/office/drawing/2014/main" id="{03B36F24-C460-48D9-9EB9-5BE2965C05A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8" name="直線コネクタ 367">
          <a:extLst>
            <a:ext uri="{FF2B5EF4-FFF2-40B4-BE49-F238E27FC236}">
              <a16:creationId xmlns:a16="http://schemas.microsoft.com/office/drawing/2014/main" id="{ABB1F1F6-3786-4A83-92BB-1021D21982B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9" name="テキスト ボックス 368">
          <a:extLst>
            <a:ext uri="{FF2B5EF4-FFF2-40B4-BE49-F238E27FC236}">
              <a16:creationId xmlns:a16="http://schemas.microsoft.com/office/drawing/2014/main" id="{1787A39C-156D-4D2F-A37D-902001B19D1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0" name="直線コネクタ 369">
          <a:extLst>
            <a:ext uri="{FF2B5EF4-FFF2-40B4-BE49-F238E27FC236}">
              <a16:creationId xmlns:a16="http://schemas.microsoft.com/office/drawing/2014/main" id="{2A5F1BD3-0BA9-4773-86CA-29261AAFCF3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1" name="テキスト ボックス 370">
          <a:extLst>
            <a:ext uri="{FF2B5EF4-FFF2-40B4-BE49-F238E27FC236}">
              <a16:creationId xmlns:a16="http://schemas.microsoft.com/office/drawing/2014/main" id="{55B996F6-35B4-4134-9A9C-89E6ECC7DE0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2" name="直線コネクタ 371">
          <a:extLst>
            <a:ext uri="{FF2B5EF4-FFF2-40B4-BE49-F238E27FC236}">
              <a16:creationId xmlns:a16="http://schemas.microsoft.com/office/drawing/2014/main" id="{2498017F-A7C6-4F70-BEA1-F054AC672A3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3" name="テキスト ボックス 372">
          <a:extLst>
            <a:ext uri="{FF2B5EF4-FFF2-40B4-BE49-F238E27FC236}">
              <a16:creationId xmlns:a16="http://schemas.microsoft.com/office/drawing/2014/main" id="{56554525-9A24-4153-832D-77E88AEB5F1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4" name="直線コネクタ 373">
          <a:extLst>
            <a:ext uri="{FF2B5EF4-FFF2-40B4-BE49-F238E27FC236}">
              <a16:creationId xmlns:a16="http://schemas.microsoft.com/office/drawing/2014/main" id="{5AC1189A-6CB6-4434-8E06-285779B9ACC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5" name="テキスト ボックス 374">
          <a:extLst>
            <a:ext uri="{FF2B5EF4-FFF2-40B4-BE49-F238E27FC236}">
              <a16:creationId xmlns:a16="http://schemas.microsoft.com/office/drawing/2014/main" id="{CC87DFA4-D7F6-4A5E-9FEE-815BE3F6568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5AE0A340-29D1-4D3F-A88D-60A0892BA21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644C33AC-2911-4075-BF43-3237EE9C58C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EFFB55F4-6217-46D7-B580-BA200B7C284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124865</xdr:rowOff>
    </xdr:from>
    <xdr:to>
      <xdr:col>116</xdr:col>
      <xdr:colOff>62864</xdr:colOff>
      <xdr:row>42</xdr:row>
      <xdr:rowOff>27702</xdr:rowOff>
    </xdr:to>
    <xdr:cxnSp macro="">
      <xdr:nvCxnSpPr>
        <xdr:cNvPr id="379" name="直線コネクタ 378">
          <a:extLst>
            <a:ext uri="{FF2B5EF4-FFF2-40B4-BE49-F238E27FC236}">
              <a16:creationId xmlns:a16="http://schemas.microsoft.com/office/drawing/2014/main" id="{806AC176-9B89-425D-AB5B-E0B0D8FC79B8}"/>
            </a:ext>
          </a:extLst>
        </xdr:cNvPr>
        <xdr:cNvCxnSpPr/>
      </xdr:nvCxnSpPr>
      <xdr:spPr>
        <a:xfrm flipV="1">
          <a:off x="22160864" y="5954165"/>
          <a:ext cx="0" cy="127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31529</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B2E884BA-0C6A-4B39-9E53-5542CECF5349}"/>
            </a:ext>
          </a:extLst>
        </xdr:cNvPr>
        <xdr:cNvSpPr txBox="1"/>
      </xdr:nvSpPr>
      <xdr:spPr>
        <a:xfrm>
          <a:off x="22199600" y="723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27702</xdr:rowOff>
    </xdr:from>
    <xdr:to>
      <xdr:col>116</xdr:col>
      <xdr:colOff>152400</xdr:colOff>
      <xdr:row>42</xdr:row>
      <xdr:rowOff>27702</xdr:rowOff>
    </xdr:to>
    <xdr:cxnSp macro="">
      <xdr:nvCxnSpPr>
        <xdr:cNvPr id="381" name="直線コネクタ 380">
          <a:extLst>
            <a:ext uri="{FF2B5EF4-FFF2-40B4-BE49-F238E27FC236}">
              <a16:creationId xmlns:a16="http://schemas.microsoft.com/office/drawing/2014/main" id="{7E1EF7B4-7093-48AC-B735-4C088F74A3C2}"/>
            </a:ext>
          </a:extLst>
        </xdr:cNvPr>
        <xdr:cNvCxnSpPr/>
      </xdr:nvCxnSpPr>
      <xdr:spPr>
        <a:xfrm>
          <a:off x="22072600" y="722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71542</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5EA11538-F358-4C34-8657-23D140BB5062}"/>
            </a:ext>
          </a:extLst>
        </xdr:cNvPr>
        <xdr:cNvSpPr txBox="1"/>
      </xdr:nvSpPr>
      <xdr:spPr>
        <a:xfrm>
          <a:off x="22199600" y="572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124865</xdr:rowOff>
    </xdr:from>
    <xdr:to>
      <xdr:col>116</xdr:col>
      <xdr:colOff>152400</xdr:colOff>
      <xdr:row>34</xdr:row>
      <xdr:rowOff>124865</xdr:rowOff>
    </xdr:to>
    <xdr:cxnSp macro="">
      <xdr:nvCxnSpPr>
        <xdr:cNvPr id="383" name="直線コネクタ 382">
          <a:extLst>
            <a:ext uri="{FF2B5EF4-FFF2-40B4-BE49-F238E27FC236}">
              <a16:creationId xmlns:a16="http://schemas.microsoft.com/office/drawing/2014/main" id="{A9AAFBAA-2E67-4C59-9228-8ADC82A08955}"/>
            </a:ext>
          </a:extLst>
        </xdr:cNvPr>
        <xdr:cNvCxnSpPr/>
      </xdr:nvCxnSpPr>
      <xdr:spPr>
        <a:xfrm>
          <a:off x="22072600" y="595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164208</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759A67D1-0848-406C-B7A3-DF0163BF769E}"/>
            </a:ext>
          </a:extLst>
        </xdr:cNvPr>
        <xdr:cNvSpPr txBox="1"/>
      </xdr:nvSpPr>
      <xdr:spPr>
        <a:xfrm>
          <a:off x="22199600" y="6507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141331</xdr:rowOff>
    </xdr:from>
    <xdr:to>
      <xdr:col>116</xdr:col>
      <xdr:colOff>114300</xdr:colOff>
      <xdr:row>39</xdr:row>
      <xdr:rowOff>71481</xdr:rowOff>
    </xdr:to>
    <xdr:sp macro="" textlink="">
      <xdr:nvSpPr>
        <xdr:cNvPr id="385" name="フローチャート: 判断 384">
          <a:extLst>
            <a:ext uri="{FF2B5EF4-FFF2-40B4-BE49-F238E27FC236}">
              <a16:creationId xmlns:a16="http://schemas.microsoft.com/office/drawing/2014/main" id="{2AF75928-97B9-488F-9BA1-7D0898AD8E72}"/>
            </a:ext>
          </a:extLst>
        </xdr:cNvPr>
        <xdr:cNvSpPr/>
      </xdr:nvSpPr>
      <xdr:spPr>
        <a:xfrm>
          <a:off x="22110700" y="665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136103</xdr:rowOff>
    </xdr:from>
    <xdr:to>
      <xdr:col>112</xdr:col>
      <xdr:colOff>38100</xdr:colOff>
      <xdr:row>39</xdr:row>
      <xdr:rowOff>66253</xdr:rowOff>
    </xdr:to>
    <xdr:sp macro="" textlink="">
      <xdr:nvSpPr>
        <xdr:cNvPr id="386" name="フローチャート: 判断 385">
          <a:extLst>
            <a:ext uri="{FF2B5EF4-FFF2-40B4-BE49-F238E27FC236}">
              <a16:creationId xmlns:a16="http://schemas.microsoft.com/office/drawing/2014/main" id="{DC1D8CA7-5D1E-49BD-9ED2-3E83BA0DACA4}"/>
            </a:ext>
          </a:extLst>
        </xdr:cNvPr>
        <xdr:cNvSpPr/>
      </xdr:nvSpPr>
      <xdr:spPr>
        <a:xfrm>
          <a:off x="21272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156887</xdr:rowOff>
    </xdr:from>
    <xdr:to>
      <xdr:col>107</xdr:col>
      <xdr:colOff>101600</xdr:colOff>
      <xdr:row>39</xdr:row>
      <xdr:rowOff>87037</xdr:rowOff>
    </xdr:to>
    <xdr:sp macro="" textlink="">
      <xdr:nvSpPr>
        <xdr:cNvPr id="387" name="フローチャート: 判断 386">
          <a:extLst>
            <a:ext uri="{FF2B5EF4-FFF2-40B4-BE49-F238E27FC236}">
              <a16:creationId xmlns:a16="http://schemas.microsoft.com/office/drawing/2014/main" id="{510E0777-3E23-429F-927C-FEC72291C8D9}"/>
            </a:ext>
          </a:extLst>
        </xdr:cNvPr>
        <xdr:cNvSpPr/>
      </xdr:nvSpPr>
      <xdr:spPr>
        <a:xfrm>
          <a:off x="20383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38148</xdr:rowOff>
    </xdr:from>
    <xdr:to>
      <xdr:col>102</xdr:col>
      <xdr:colOff>165100</xdr:colOff>
      <xdr:row>39</xdr:row>
      <xdr:rowOff>139748</xdr:rowOff>
    </xdr:to>
    <xdr:sp macro="" textlink="">
      <xdr:nvSpPr>
        <xdr:cNvPr id="388" name="フローチャート: 判断 387">
          <a:extLst>
            <a:ext uri="{FF2B5EF4-FFF2-40B4-BE49-F238E27FC236}">
              <a16:creationId xmlns:a16="http://schemas.microsoft.com/office/drawing/2014/main" id="{09693ED6-2099-4ABA-BC94-1D7059A4FA6C}"/>
            </a:ext>
          </a:extLst>
        </xdr:cNvPr>
        <xdr:cNvSpPr/>
      </xdr:nvSpPr>
      <xdr:spPr>
        <a:xfrm>
          <a:off x="19494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39447</xdr:rowOff>
    </xdr:from>
    <xdr:to>
      <xdr:col>98</xdr:col>
      <xdr:colOff>38100</xdr:colOff>
      <xdr:row>39</xdr:row>
      <xdr:rowOff>141047</xdr:rowOff>
    </xdr:to>
    <xdr:sp macro="" textlink="">
      <xdr:nvSpPr>
        <xdr:cNvPr id="389" name="フローチャート: 判断 388">
          <a:extLst>
            <a:ext uri="{FF2B5EF4-FFF2-40B4-BE49-F238E27FC236}">
              <a16:creationId xmlns:a16="http://schemas.microsoft.com/office/drawing/2014/main" id="{7D985F00-636C-4D96-8091-177DDC050334}"/>
            </a:ext>
          </a:extLst>
        </xdr:cNvPr>
        <xdr:cNvSpPr/>
      </xdr:nvSpPr>
      <xdr:spPr>
        <a:xfrm>
          <a:off x="18605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48CE80D5-9CE3-4F5C-9ED0-447E2CEF18C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56D71EC-A66C-4A10-B2BB-8DE29F37E54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730C7B68-FCA1-4277-83C8-9A577B6B84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88E0D697-73FA-4019-97F3-440B91B22CD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C0C7F056-4E94-4F30-895F-76A6770F15A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44404</xdr:rowOff>
    </xdr:from>
    <xdr:to>
      <xdr:col>116</xdr:col>
      <xdr:colOff>114300</xdr:colOff>
      <xdr:row>39</xdr:row>
      <xdr:rowOff>146004</xdr:rowOff>
    </xdr:to>
    <xdr:sp macro="" textlink="">
      <xdr:nvSpPr>
        <xdr:cNvPr id="395" name="楕円 394">
          <a:extLst>
            <a:ext uri="{FF2B5EF4-FFF2-40B4-BE49-F238E27FC236}">
              <a16:creationId xmlns:a16="http://schemas.microsoft.com/office/drawing/2014/main" id="{525AB268-BE8A-4FCD-98D4-7B531F744637}"/>
            </a:ext>
          </a:extLst>
        </xdr:cNvPr>
        <xdr:cNvSpPr/>
      </xdr:nvSpPr>
      <xdr:spPr>
        <a:xfrm>
          <a:off x="22110700" y="673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22831</xdr:rowOff>
    </xdr:from>
    <xdr:ext cx="599010" cy="259045"/>
    <xdr:sp macro="" textlink="">
      <xdr:nvSpPr>
        <xdr:cNvPr id="396" name="【一般廃棄物処理施設】&#10;一人当たり有形固定資産（償却資産）額該当値テキスト">
          <a:extLst>
            <a:ext uri="{FF2B5EF4-FFF2-40B4-BE49-F238E27FC236}">
              <a16:creationId xmlns:a16="http://schemas.microsoft.com/office/drawing/2014/main" id="{06BC0A9C-1FAF-4503-8094-973EAD8737B8}"/>
            </a:ext>
          </a:extLst>
        </xdr:cNvPr>
        <xdr:cNvSpPr txBox="1"/>
      </xdr:nvSpPr>
      <xdr:spPr>
        <a:xfrm>
          <a:off x="22199600" y="670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52131</xdr:rowOff>
    </xdr:from>
    <xdr:to>
      <xdr:col>112</xdr:col>
      <xdr:colOff>38100</xdr:colOff>
      <xdr:row>39</xdr:row>
      <xdr:rowOff>153731</xdr:rowOff>
    </xdr:to>
    <xdr:sp macro="" textlink="">
      <xdr:nvSpPr>
        <xdr:cNvPr id="397" name="楕円 396">
          <a:extLst>
            <a:ext uri="{FF2B5EF4-FFF2-40B4-BE49-F238E27FC236}">
              <a16:creationId xmlns:a16="http://schemas.microsoft.com/office/drawing/2014/main" id="{09D2BDD6-D71F-43BC-81A8-4FAD78CFE861}"/>
            </a:ext>
          </a:extLst>
        </xdr:cNvPr>
        <xdr:cNvSpPr/>
      </xdr:nvSpPr>
      <xdr:spPr>
        <a:xfrm>
          <a:off x="21272500" y="673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95204</xdr:rowOff>
    </xdr:from>
    <xdr:to>
      <xdr:col>116</xdr:col>
      <xdr:colOff>63500</xdr:colOff>
      <xdr:row>39</xdr:row>
      <xdr:rowOff>102931</xdr:rowOff>
    </xdr:to>
    <xdr:cxnSp macro="">
      <xdr:nvCxnSpPr>
        <xdr:cNvPr id="398" name="直線コネクタ 397">
          <a:extLst>
            <a:ext uri="{FF2B5EF4-FFF2-40B4-BE49-F238E27FC236}">
              <a16:creationId xmlns:a16="http://schemas.microsoft.com/office/drawing/2014/main" id="{E3155B75-7469-4EA6-A890-A6EFE86771D4}"/>
            </a:ext>
          </a:extLst>
        </xdr:cNvPr>
        <xdr:cNvCxnSpPr/>
      </xdr:nvCxnSpPr>
      <xdr:spPr>
        <a:xfrm flipV="1">
          <a:off x="21323300" y="6781754"/>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57804</xdr:rowOff>
    </xdr:from>
    <xdr:to>
      <xdr:col>107</xdr:col>
      <xdr:colOff>101600</xdr:colOff>
      <xdr:row>39</xdr:row>
      <xdr:rowOff>159404</xdr:rowOff>
    </xdr:to>
    <xdr:sp macro="" textlink="">
      <xdr:nvSpPr>
        <xdr:cNvPr id="399" name="楕円 398">
          <a:extLst>
            <a:ext uri="{FF2B5EF4-FFF2-40B4-BE49-F238E27FC236}">
              <a16:creationId xmlns:a16="http://schemas.microsoft.com/office/drawing/2014/main" id="{C300EF70-80C5-4380-BFA5-B84327038D1C}"/>
            </a:ext>
          </a:extLst>
        </xdr:cNvPr>
        <xdr:cNvSpPr/>
      </xdr:nvSpPr>
      <xdr:spPr>
        <a:xfrm>
          <a:off x="20383500" y="67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102931</xdr:rowOff>
    </xdr:from>
    <xdr:to>
      <xdr:col>111</xdr:col>
      <xdr:colOff>177800</xdr:colOff>
      <xdr:row>39</xdr:row>
      <xdr:rowOff>108604</xdr:rowOff>
    </xdr:to>
    <xdr:cxnSp macro="">
      <xdr:nvCxnSpPr>
        <xdr:cNvPr id="400" name="直線コネクタ 399">
          <a:extLst>
            <a:ext uri="{FF2B5EF4-FFF2-40B4-BE49-F238E27FC236}">
              <a16:creationId xmlns:a16="http://schemas.microsoft.com/office/drawing/2014/main" id="{FF087CC8-DC59-4F38-A374-49C4B0E59CB6}"/>
            </a:ext>
          </a:extLst>
        </xdr:cNvPr>
        <xdr:cNvCxnSpPr/>
      </xdr:nvCxnSpPr>
      <xdr:spPr>
        <a:xfrm flipV="1">
          <a:off x="20434300" y="6789481"/>
          <a:ext cx="889000" cy="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64049</xdr:rowOff>
    </xdr:from>
    <xdr:to>
      <xdr:col>102</xdr:col>
      <xdr:colOff>165100</xdr:colOff>
      <xdr:row>39</xdr:row>
      <xdr:rowOff>165649</xdr:rowOff>
    </xdr:to>
    <xdr:sp macro="" textlink="">
      <xdr:nvSpPr>
        <xdr:cNvPr id="401" name="楕円 400">
          <a:extLst>
            <a:ext uri="{FF2B5EF4-FFF2-40B4-BE49-F238E27FC236}">
              <a16:creationId xmlns:a16="http://schemas.microsoft.com/office/drawing/2014/main" id="{ADC85814-72FF-4045-B316-3E685937D6D9}"/>
            </a:ext>
          </a:extLst>
        </xdr:cNvPr>
        <xdr:cNvSpPr/>
      </xdr:nvSpPr>
      <xdr:spPr>
        <a:xfrm>
          <a:off x="19494500" y="67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108604</xdr:rowOff>
    </xdr:from>
    <xdr:to>
      <xdr:col>107</xdr:col>
      <xdr:colOff>50800</xdr:colOff>
      <xdr:row>39</xdr:row>
      <xdr:rowOff>114849</xdr:rowOff>
    </xdr:to>
    <xdr:cxnSp macro="">
      <xdr:nvCxnSpPr>
        <xdr:cNvPr id="402" name="直線コネクタ 401">
          <a:extLst>
            <a:ext uri="{FF2B5EF4-FFF2-40B4-BE49-F238E27FC236}">
              <a16:creationId xmlns:a16="http://schemas.microsoft.com/office/drawing/2014/main" id="{CAA07154-0C1F-4FC5-80C7-06606B4E2F35}"/>
            </a:ext>
          </a:extLst>
        </xdr:cNvPr>
        <xdr:cNvCxnSpPr/>
      </xdr:nvCxnSpPr>
      <xdr:spPr>
        <a:xfrm flipV="1">
          <a:off x="19545300" y="6795154"/>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71920</xdr:rowOff>
    </xdr:from>
    <xdr:to>
      <xdr:col>98</xdr:col>
      <xdr:colOff>38100</xdr:colOff>
      <xdr:row>40</xdr:row>
      <xdr:rowOff>2070</xdr:rowOff>
    </xdr:to>
    <xdr:sp macro="" textlink="">
      <xdr:nvSpPr>
        <xdr:cNvPr id="403" name="楕円 402">
          <a:extLst>
            <a:ext uri="{FF2B5EF4-FFF2-40B4-BE49-F238E27FC236}">
              <a16:creationId xmlns:a16="http://schemas.microsoft.com/office/drawing/2014/main" id="{9C95E34C-6AC4-46D7-9D06-E07DBD42885B}"/>
            </a:ext>
          </a:extLst>
        </xdr:cNvPr>
        <xdr:cNvSpPr/>
      </xdr:nvSpPr>
      <xdr:spPr>
        <a:xfrm>
          <a:off x="18605500" y="67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114849</xdr:rowOff>
    </xdr:from>
    <xdr:to>
      <xdr:col>102</xdr:col>
      <xdr:colOff>114300</xdr:colOff>
      <xdr:row>39</xdr:row>
      <xdr:rowOff>122720</xdr:rowOff>
    </xdr:to>
    <xdr:cxnSp macro="">
      <xdr:nvCxnSpPr>
        <xdr:cNvPr id="404" name="直線コネクタ 403">
          <a:extLst>
            <a:ext uri="{FF2B5EF4-FFF2-40B4-BE49-F238E27FC236}">
              <a16:creationId xmlns:a16="http://schemas.microsoft.com/office/drawing/2014/main" id="{F15E7671-8D20-4A25-B3F3-F497C077C069}"/>
            </a:ext>
          </a:extLst>
        </xdr:cNvPr>
        <xdr:cNvCxnSpPr/>
      </xdr:nvCxnSpPr>
      <xdr:spPr>
        <a:xfrm flipV="1">
          <a:off x="18656300" y="6801399"/>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82780</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CD3AF9EA-1A82-4F79-AA58-4EC0BD97BF6B}"/>
            </a:ext>
          </a:extLst>
        </xdr:cNvPr>
        <xdr:cNvSpPr txBox="1"/>
      </xdr:nvSpPr>
      <xdr:spPr>
        <a:xfrm>
          <a:off x="21011095" y="642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103564</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81344C89-E910-4076-A988-B6DD7E9B7E42}"/>
            </a:ext>
          </a:extLst>
        </xdr:cNvPr>
        <xdr:cNvSpPr txBox="1"/>
      </xdr:nvSpPr>
      <xdr:spPr>
        <a:xfrm>
          <a:off x="20134795" y="64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156275</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28BCCA89-548B-4E93-885B-D4BC4F356DA0}"/>
            </a:ext>
          </a:extLst>
        </xdr:cNvPr>
        <xdr:cNvSpPr txBox="1"/>
      </xdr:nvSpPr>
      <xdr:spPr>
        <a:xfrm>
          <a:off x="19245795" y="649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157574</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7EACB61C-F5E8-4997-9774-41BC74E98F12}"/>
            </a:ext>
          </a:extLst>
        </xdr:cNvPr>
        <xdr:cNvSpPr txBox="1"/>
      </xdr:nvSpPr>
      <xdr:spPr>
        <a:xfrm>
          <a:off x="18356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144858</xdr:rowOff>
    </xdr:from>
    <xdr:ext cx="599010" cy="259045"/>
    <xdr:sp macro="" textlink="">
      <xdr:nvSpPr>
        <xdr:cNvPr id="409" name="n_1mainValue【一般廃棄物処理施設】&#10;一人当たり有形固定資産（償却資産）額">
          <a:extLst>
            <a:ext uri="{FF2B5EF4-FFF2-40B4-BE49-F238E27FC236}">
              <a16:creationId xmlns:a16="http://schemas.microsoft.com/office/drawing/2014/main" id="{53B7EC69-E981-4402-8ADC-E6DC8EDFE03E}"/>
            </a:ext>
          </a:extLst>
        </xdr:cNvPr>
        <xdr:cNvSpPr txBox="1"/>
      </xdr:nvSpPr>
      <xdr:spPr>
        <a:xfrm>
          <a:off x="21011095" y="683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150531</xdr:rowOff>
    </xdr:from>
    <xdr:ext cx="599010" cy="259045"/>
    <xdr:sp macro="" textlink="">
      <xdr:nvSpPr>
        <xdr:cNvPr id="410" name="n_2mainValue【一般廃棄物処理施設】&#10;一人当たり有形固定資産（償却資産）額">
          <a:extLst>
            <a:ext uri="{FF2B5EF4-FFF2-40B4-BE49-F238E27FC236}">
              <a16:creationId xmlns:a16="http://schemas.microsoft.com/office/drawing/2014/main" id="{72A9642F-13CA-4F78-9FFF-2C1C19D565F3}"/>
            </a:ext>
          </a:extLst>
        </xdr:cNvPr>
        <xdr:cNvSpPr txBox="1"/>
      </xdr:nvSpPr>
      <xdr:spPr>
        <a:xfrm>
          <a:off x="20134795" y="683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156776</xdr:rowOff>
    </xdr:from>
    <xdr:ext cx="599010" cy="259045"/>
    <xdr:sp macro="" textlink="">
      <xdr:nvSpPr>
        <xdr:cNvPr id="411" name="n_3mainValue【一般廃棄物処理施設】&#10;一人当たり有形固定資産（償却資産）額">
          <a:extLst>
            <a:ext uri="{FF2B5EF4-FFF2-40B4-BE49-F238E27FC236}">
              <a16:creationId xmlns:a16="http://schemas.microsoft.com/office/drawing/2014/main" id="{59F4D9A3-2A09-490A-BBFD-249EF368F9F5}"/>
            </a:ext>
          </a:extLst>
        </xdr:cNvPr>
        <xdr:cNvSpPr txBox="1"/>
      </xdr:nvSpPr>
      <xdr:spPr>
        <a:xfrm>
          <a:off x="19245795" y="684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164647</xdr:rowOff>
    </xdr:from>
    <xdr:ext cx="599010" cy="259045"/>
    <xdr:sp macro="" textlink="">
      <xdr:nvSpPr>
        <xdr:cNvPr id="412" name="n_4mainValue【一般廃棄物処理施設】&#10;一人当たり有形固定資産（償却資産）額">
          <a:extLst>
            <a:ext uri="{FF2B5EF4-FFF2-40B4-BE49-F238E27FC236}">
              <a16:creationId xmlns:a16="http://schemas.microsoft.com/office/drawing/2014/main" id="{0A6B366A-1F24-473A-B3D0-A59F4A69A4E7}"/>
            </a:ext>
          </a:extLst>
        </xdr:cNvPr>
        <xdr:cNvSpPr txBox="1"/>
      </xdr:nvSpPr>
      <xdr:spPr>
        <a:xfrm>
          <a:off x="18356795" y="685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67A727C4-B45D-44CB-9204-CB8DD975E1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B0841DC1-9F06-4175-B73E-B2C16B0F6B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20284328-7A8C-41CC-BF2E-1E2A2C991B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B1A080BE-9656-4352-BAB8-8F197763C48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DD2770EF-209F-4D37-9401-6EE728578BB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258B1F13-55E8-4D1E-973B-F01F08E4E55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46E36D4F-C21F-4F53-9159-D043C6BDBD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F0F048EF-BDC0-4137-8853-7A259DFB0DB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576C2F0C-A9A2-4F4F-AB78-E075B15DE9F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FDE6584B-DC9C-4B0E-99A7-7D33D4BDB06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2B1DA4A6-8AE9-4F72-B18E-6F12FD79D1A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EC9EF738-F749-407A-88E1-27F52654C9B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E2895336-DCA5-4FD5-B666-ED5CB7E67F4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433C0829-18C5-4CD1-BA2E-BC3314D8B75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CC949CB2-A59B-4215-8E14-6B473462542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37942BF3-78C7-45D7-8C93-FA6A9373C00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FB5329CD-EDC9-4D22-9EC0-B538DC0E67B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09AF5254-2730-4DD5-B3A9-228A3366923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CDC5AB57-296F-4806-85BB-847B76A87CF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EC195C34-96A4-4B40-ABE3-0968F63F99C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571CAC64-CB8B-46B5-8158-408A212E83D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2BAC2D2D-D882-4024-B69D-9E92978D08A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E1D97721-36A8-46B1-8C12-BD674A56BC1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F01307AE-991C-4D7C-B710-6A039A51E6E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437" name="直線コネクタ 436">
          <a:extLst>
            <a:ext uri="{FF2B5EF4-FFF2-40B4-BE49-F238E27FC236}">
              <a16:creationId xmlns:a16="http://schemas.microsoft.com/office/drawing/2014/main" id="{C1DE0D08-6B2A-4A32-B4E6-C87690457C32}"/>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8" name="【保健センター・保健所】&#10;有形固定資産減価償却率最小値テキスト">
          <a:extLst>
            <a:ext uri="{FF2B5EF4-FFF2-40B4-BE49-F238E27FC236}">
              <a16:creationId xmlns:a16="http://schemas.microsoft.com/office/drawing/2014/main" id="{FC483FD6-A99C-45EB-86F0-3C30B0344A5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9" name="直線コネクタ 438">
          <a:extLst>
            <a:ext uri="{FF2B5EF4-FFF2-40B4-BE49-F238E27FC236}">
              <a16:creationId xmlns:a16="http://schemas.microsoft.com/office/drawing/2014/main" id="{DE08466B-B5DC-4C73-A833-59879413BCB8}"/>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7D398679-B85D-4169-8380-1FE79614665B}"/>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441" name="直線コネクタ 440">
          <a:extLst>
            <a:ext uri="{FF2B5EF4-FFF2-40B4-BE49-F238E27FC236}">
              <a16:creationId xmlns:a16="http://schemas.microsoft.com/office/drawing/2014/main" id="{28746F57-0131-43D6-B4E1-C740B6F57F25}"/>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113047</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F48520EE-4ED0-4415-AE03-5DCF152489C2}"/>
            </a:ext>
          </a:extLst>
        </xdr:cNvPr>
        <xdr:cNvSpPr txBox="1"/>
      </xdr:nvSpPr>
      <xdr:spPr>
        <a:xfrm>
          <a:off x="163576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443" name="フローチャート: 判断 442">
          <a:extLst>
            <a:ext uri="{FF2B5EF4-FFF2-40B4-BE49-F238E27FC236}">
              <a16:creationId xmlns:a16="http://schemas.microsoft.com/office/drawing/2014/main" id="{44C885E9-BCB6-4668-826D-08FFD8BA6587}"/>
            </a:ext>
          </a:extLst>
        </xdr:cNvPr>
        <xdr:cNvSpPr/>
      </xdr:nvSpPr>
      <xdr:spPr>
        <a:xfrm>
          <a:off x="16268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53975</xdr:rowOff>
    </xdr:from>
    <xdr:to>
      <xdr:col>81</xdr:col>
      <xdr:colOff>101600</xdr:colOff>
      <xdr:row>59</xdr:row>
      <xdr:rowOff>155575</xdr:rowOff>
    </xdr:to>
    <xdr:sp macro="" textlink="">
      <xdr:nvSpPr>
        <xdr:cNvPr id="444" name="フローチャート: 判断 443">
          <a:extLst>
            <a:ext uri="{FF2B5EF4-FFF2-40B4-BE49-F238E27FC236}">
              <a16:creationId xmlns:a16="http://schemas.microsoft.com/office/drawing/2014/main" id="{95A8D24F-6A74-45BF-8E19-3B77E7D68666}"/>
            </a:ext>
          </a:extLst>
        </xdr:cNvPr>
        <xdr:cNvSpPr/>
      </xdr:nvSpPr>
      <xdr:spPr>
        <a:xfrm>
          <a:off x="15430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45" name="フローチャート: 判断 444">
          <a:extLst>
            <a:ext uri="{FF2B5EF4-FFF2-40B4-BE49-F238E27FC236}">
              <a16:creationId xmlns:a16="http://schemas.microsoft.com/office/drawing/2014/main" id="{6486ADCC-D27C-43A3-98F2-4CEDA5A3ECA0}"/>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111760</xdr:rowOff>
    </xdr:to>
    <xdr:sp macro="" textlink="">
      <xdr:nvSpPr>
        <xdr:cNvPr id="446" name="フローチャート: 判断 445">
          <a:extLst>
            <a:ext uri="{FF2B5EF4-FFF2-40B4-BE49-F238E27FC236}">
              <a16:creationId xmlns:a16="http://schemas.microsoft.com/office/drawing/2014/main" id="{86158AAF-B7DA-430C-969F-F72A97D333D7}"/>
            </a:ext>
          </a:extLst>
        </xdr:cNvPr>
        <xdr:cNvSpPr/>
      </xdr:nvSpPr>
      <xdr:spPr>
        <a:xfrm>
          <a:off x="13652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447" name="フローチャート: 判断 446">
          <a:extLst>
            <a:ext uri="{FF2B5EF4-FFF2-40B4-BE49-F238E27FC236}">
              <a16:creationId xmlns:a16="http://schemas.microsoft.com/office/drawing/2014/main" id="{DF7D820D-3C8D-410E-A7FB-7C87EE10224A}"/>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9C6061A7-2832-44BC-BAE1-BEC297A278A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BB85C25-783F-4BB3-AA0F-F2350A09A75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DD71053-C80F-4631-86E8-3B709881A79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C049097-6207-49D8-A4A8-B923AC67F40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6F170405-3107-4C09-B526-3C63B00B41D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93980</xdr:rowOff>
    </xdr:from>
    <xdr:to>
      <xdr:col>85</xdr:col>
      <xdr:colOff>177800</xdr:colOff>
      <xdr:row>61</xdr:row>
      <xdr:rowOff>24130</xdr:rowOff>
    </xdr:to>
    <xdr:sp macro="" textlink="">
      <xdr:nvSpPr>
        <xdr:cNvPr id="453" name="楕円 452">
          <a:extLst>
            <a:ext uri="{FF2B5EF4-FFF2-40B4-BE49-F238E27FC236}">
              <a16:creationId xmlns:a16="http://schemas.microsoft.com/office/drawing/2014/main" id="{4CCFA27A-BE82-459B-AEBD-7C82A6DCEB76}"/>
            </a:ext>
          </a:extLst>
        </xdr:cNvPr>
        <xdr:cNvSpPr/>
      </xdr:nvSpPr>
      <xdr:spPr>
        <a:xfrm>
          <a:off x="16268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72407</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BAFBF0ED-3E92-44AC-AB5D-97E1089D9C9A}"/>
            </a:ext>
          </a:extLst>
        </xdr:cNvPr>
        <xdr:cNvSpPr txBox="1"/>
      </xdr:nvSpPr>
      <xdr:spPr>
        <a:xfrm>
          <a:off x="16357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44450</xdr:rowOff>
    </xdr:from>
    <xdr:to>
      <xdr:col>81</xdr:col>
      <xdr:colOff>101600</xdr:colOff>
      <xdr:row>60</xdr:row>
      <xdr:rowOff>146050</xdr:rowOff>
    </xdr:to>
    <xdr:sp macro="" textlink="">
      <xdr:nvSpPr>
        <xdr:cNvPr id="455" name="楕円 454">
          <a:extLst>
            <a:ext uri="{FF2B5EF4-FFF2-40B4-BE49-F238E27FC236}">
              <a16:creationId xmlns:a16="http://schemas.microsoft.com/office/drawing/2014/main" id="{355C1D6A-33EA-4796-A6AD-E94A8164C904}"/>
            </a:ext>
          </a:extLst>
        </xdr:cNvPr>
        <xdr:cNvSpPr/>
      </xdr:nvSpPr>
      <xdr:spPr>
        <a:xfrm>
          <a:off x="15430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95250</xdr:rowOff>
    </xdr:from>
    <xdr:to>
      <xdr:col>85</xdr:col>
      <xdr:colOff>127000</xdr:colOff>
      <xdr:row>60</xdr:row>
      <xdr:rowOff>144780</xdr:rowOff>
    </xdr:to>
    <xdr:cxnSp macro="">
      <xdr:nvCxnSpPr>
        <xdr:cNvPr id="456" name="直線コネクタ 455">
          <a:extLst>
            <a:ext uri="{FF2B5EF4-FFF2-40B4-BE49-F238E27FC236}">
              <a16:creationId xmlns:a16="http://schemas.microsoft.com/office/drawing/2014/main" id="{76CA88EC-47F8-4086-AFDD-33B56F0E2E51}"/>
            </a:ext>
          </a:extLst>
        </xdr:cNvPr>
        <xdr:cNvCxnSpPr/>
      </xdr:nvCxnSpPr>
      <xdr:spPr>
        <a:xfrm>
          <a:off x="15481300" y="103822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168275</xdr:rowOff>
    </xdr:from>
    <xdr:to>
      <xdr:col>76</xdr:col>
      <xdr:colOff>165100</xdr:colOff>
      <xdr:row>60</xdr:row>
      <xdr:rowOff>98425</xdr:rowOff>
    </xdr:to>
    <xdr:sp macro="" textlink="">
      <xdr:nvSpPr>
        <xdr:cNvPr id="457" name="楕円 456">
          <a:extLst>
            <a:ext uri="{FF2B5EF4-FFF2-40B4-BE49-F238E27FC236}">
              <a16:creationId xmlns:a16="http://schemas.microsoft.com/office/drawing/2014/main" id="{2D3672FD-CE24-4094-B6E2-98B60946A528}"/>
            </a:ext>
          </a:extLst>
        </xdr:cNvPr>
        <xdr:cNvSpPr/>
      </xdr:nvSpPr>
      <xdr:spPr>
        <a:xfrm>
          <a:off x="14541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47625</xdr:rowOff>
    </xdr:from>
    <xdr:to>
      <xdr:col>81</xdr:col>
      <xdr:colOff>50800</xdr:colOff>
      <xdr:row>60</xdr:row>
      <xdr:rowOff>95250</xdr:rowOff>
    </xdr:to>
    <xdr:cxnSp macro="">
      <xdr:nvCxnSpPr>
        <xdr:cNvPr id="458" name="直線コネクタ 457">
          <a:extLst>
            <a:ext uri="{FF2B5EF4-FFF2-40B4-BE49-F238E27FC236}">
              <a16:creationId xmlns:a16="http://schemas.microsoft.com/office/drawing/2014/main" id="{AB160A42-D534-4534-8697-E3124327AB44}"/>
            </a:ext>
          </a:extLst>
        </xdr:cNvPr>
        <xdr:cNvCxnSpPr/>
      </xdr:nvCxnSpPr>
      <xdr:spPr>
        <a:xfrm>
          <a:off x="14592300" y="103346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124460</xdr:rowOff>
    </xdr:from>
    <xdr:to>
      <xdr:col>72</xdr:col>
      <xdr:colOff>38100</xdr:colOff>
      <xdr:row>60</xdr:row>
      <xdr:rowOff>54610</xdr:rowOff>
    </xdr:to>
    <xdr:sp macro="" textlink="">
      <xdr:nvSpPr>
        <xdr:cNvPr id="459" name="楕円 458">
          <a:extLst>
            <a:ext uri="{FF2B5EF4-FFF2-40B4-BE49-F238E27FC236}">
              <a16:creationId xmlns:a16="http://schemas.microsoft.com/office/drawing/2014/main" id="{F6C23CCC-170D-4AE6-91DA-2E4A75CC3316}"/>
            </a:ext>
          </a:extLst>
        </xdr:cNvPr>
        <xdr:cNvSpPr/>
      </xdr:nvSpPr>
      <xdr:spPr>
        <a:xfrm>
          <a:off x="13652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xdr:rowOff>
    </xdr:from>
    <xdr:to>
      <xdr:col>76</xdr:col>
      <xdr:colOff>114300</xdr:colOff>
      <xdr:row>60</xdr:row>
      <xdr:rowOff>47625</xdr:rowOff>
    </xdr:to>
    <xdr:cxnSp macro="">
      <xdr:nvCxnSpPr>
        <xdr:cNvPr id="460" name="直線コネクタ 459">
          <a:extLst>
            <a:ext uri="{FF2B5EF4-FFF2-40B4-BE49-F238E27FC236}">
              <a16:creationId xmlns:a16="http://schemas.microsoft.com/office/drawing/2014/main" id="{E7BDAD8F-B6A4-4874-A76E-53F2229B476F}"/>
            </a:ext>
          </a:extLst>
        </xdr:cNvPr>
        <xdr:cNvCxnSpPr/>
      </xdr:nvCxnSpPr>
      <xdr:spPr>
        <a:xfrm>
          <a:off x="13703300" y="102908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71120</xdr:rowOff>
    </xdr:from>
    <xdr:to>
      <xdr:col>67</xdr:col>
      <xdr:colOff>101600</xdr:colOff>
      <xdr:row>60</xdr:row>
      <xdr:rowOff>1270</xdr:rowOff>
    </xdr:to>
    <xdr:sp macro="" textlink="">
      <xdr:nvSpPr>
        <xdr:cNvPr id="461" name="楕円 460">
          <a:extLst>
            <a:ext uri="{FF2B5EF4-FFF2-40B4-BE49-F238E27FC236}">
              <a16:creationId xmlns:a16="http://schemas.microsoft.com/office/drawing/2014/main" id="{B8BAD56F-9EE7-4515-8988-9CF7682BFFC4}"/>
            </a:ext>
          </a:extLst>
        </xdr:cNvPr>
        <xdr:cNvSpPr/>
      </xdr:nvSpPr>
      <xdr:spPr>
        <a:xfrm>
          <a:off x="12763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121920</xdr:rowOff>
    </xdr:from>
    <xdr:to>
      <xdr:col>71</xdr:col>
      <xdr:colOff>177800</xdr:colOff>
      <xdr:row>60</xdr:row>
      <xdr:rowOff>3810</xdr:rowOff>
    </xdr:to>
    <xdr:cxnSp macro="">
      <xdr:nvCxnSpPr>
        <xdr:cNvPr id="462" name="直線コネクタ 461">
          <a:extLst>
            <a:ext uri="{FF2B5EF4-FFF2-40B4-BE49-F238E27FC236}">
              <a16:creationId xmlns:a16="http://schemas.microsoft.com/office/drawing/2014/main" id="{DA68BA51-D19D-4B3F-B12A-5209B845AF22}"/>
            </a:ext>
          </a:extLst>
        </xdr:cNvPr>
        <xdr:cNvCxnSpPr/>
      </xdr:nvCxnSpPr>
      <xdr:spPr>
        <a:xfrm>
          <a:off x="12814300" y="102374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652</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9540058F-300D-417A-8F58-32D55B72A973}"/>
            </a:ext>
          </a:extLst>
        </xdr:cNvPr>
        <xdr:cNvSpPr txBox="1"/>
      </xdr:nvSpPr>
      <xdr:spPr>
        <a:xfrm>
          <a:off x="15266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928A9F97-06EC-49FA-B0B2-B290A3FAE0F0}"/>
            </a:ext>
          </a:extLst>
        </xdr:cNvPr>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1CFCB8D2-CBD7-4971-9BA9-F829268BA43A}"/>
            </a:ext>
          </a:extLst>
        </xdr:cNvPr>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9984D3BD-1D1B-4249-9366-AAADFD3F5F9F}"/>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137177</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AAB02A3F-118A-4ABB-9CD0-0199873DB4DD}"/>
            </a:ext>
          </a:extLst>
        </xdr:cNvPr>
        <xdr:cNvSpPr txBox="1"/>
      </xdr:nvSpPr>
      <xdr:spPr>
        <a:xfrm>
          <a:off x="15266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CE6447A1-A06C-45D5-80C2-CE8CD303447C}"/>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EE2F949A-F4AC-417D-9531-BCF67BF0FE8F}"/>
            </a:ext>
          </a:extLst>
        </xdr:cNvPr>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163847</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999D2073-3848-4F81-BD5A-2B518A822E17}"/>
            </a:ext>
          </a:extLst>
        </xdr:cNvPr>
        <xdr:cNvSpPr txBox="1"/>
      </xdr:nvSpPr>
      <xdr:spPr>
        <a:xfrm>
          <a:off x="12611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96E27996-63EC-4884-A158-9C611F8951B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CAD70BEB-2864-495C-BA2D-5990DC8BCB2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C4B061D-8831-4ABE-B508-68CC14425DF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2CF14F50-BB7A-422B-AD5F-79DB0DE4E2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52291B52-6251-41D3-9699-D523A6BBCBB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311EFCFA-4BAC-4351-B17E-C86C0819B55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46EA1F4B-11A9-47FB-918B-299167F6E4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6FE98266-7F53-445D-AEDB-35E0BF1E3AA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061F35E6-3391-4DBC-AAD0-B1DF787FB7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A558803B-7204-4D2F-A19D-3664FFFD3F3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a16="http://schemas.microsoft.com/office/drawing/2014/main" id="{FD6D5A29-4A8C-4916-BA2F-911B0601484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a16="http://schemas.microsoft.com/office/drawing/2014/main" id="{A1D8B17F-9A9D-4A66-9225-534C50B1F8A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a16="http://schemas.microsoft.com/office/drawing/2014/main" id="{2AE1947C-B2F7-4BED-9F26-2691211B654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a:extLst>
            <a:ext uri="{FF2B5EF4-FFF2-40B4-BE49-F238E27FC236}">
              <a16:creationId xmlns:a16="http://schemas.microsoft.com/office/drawing/2014/main" id="{6ADEE56F-BB16-4918-A046-5A9DB67F1E7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a16="http://schemas.microsoft.com/office/drawing/2014/main" id="{C935A8AD-25AA-48B3-8BFB-9C676C321D5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a:extLst>
            <a:ext uri="{FF2B5EF4-FFF2-40B4-BE49-F238E27FC236}">
              <a16:creationId xmlns:a16="http://schemas.microsoft.com/office/drawing/2014/main" id="{6CB1EB0D-979D-4CBD-9428-E387B47D76E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a16="http://schemas.microsoft.com/office/drawing/2014/main" id="{5961A3C1-4BC0-4158-9751-A68DCD596E2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a:extLst>
            <a:ext uri="{FF2B5EF4-FFF2-40B4-BE49-F238E27FC236}">
              <a16:creationId xmlns:a16="http://schemas.microsoft.com/office/drawing/2014/main" id="{1DC6FB00-E85E-4167-AE6D-72414E546AE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a16="http://schemas.microsoft.com/office/drawing/2014/main" id="{C8DBC4A1-FD09-4D9F-9510-9AFDE54F048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a:extLst>
            <a:ext uri="{FF2B5EF4-FFF2-40B4-BE49-F238E27FC236}">
              <a16:creationId xmlns:a16="http://schemas.microsoft.com/office/drawing/2014/main" id="{F2F67322-2463-4953-B4DC-083DD7C3746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a16="http://schemas.microsoft.com/office/drawing/2014/main" id="{8ADC240B-054D-4980-84C6-EFA8D38306F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a:extLst>
            <a:ext uri="{FF2B5EF4-FFF2-40B4-BE49-F238E27FC236}">
              <a16:creationId xmlns:a16="http://schemas.microsoft.com/office/drawing/2014/main" id="{1551EE6F-50AA-490B-B915-BBE4014726E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57652E23-320B-4A89-8456-38980F6E766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3EA88602-AB38-4AAE-BF1C-1654856ECDD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5171C0AF-A2E7-408E-9051-D02FE54C1A8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145324</xdr:rowOff>
    </xdr:from>
    <xdr:to>
      <xdr:col>116</xdr:col>
      <xdr:colOff>62864</xdr:colOff>
      <xdr:row>64</xdr:row>
      <xdr:rowOff>91440</xdr:rowOff>
    </xdr:to>
    <xdr:cxnSp macro="">
      <xdr:nvCxnSpPr>
        <xdr:cNvPr id="496" name="直線コネクタ 495">
          <a:extLst>
            <a:ext uri="{FF2B5EF4-FFF2-40B4-BE49-F238E27FC236}">
              <a16:creationId xmlns:a16="http://schemas.microsoft.com/office/drawing/2014/main" id="{D6ECC22B-B1D6-4D6A-8800-A82D79CD95AA}"/>
            </a:ext>
          </a:extLst>
        </xdr:cNvPr>
        <xdr:cNvCxnSpPr/>
      </xdr:nvCxnSpPr>
      <xdr:spPr>
        <a:xfrm flipV="1">
          <a:off x="22160864" y="9575074"/>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6D0EC4B4-4D0C-4A9A-943E-5D2941EA42AF}"/>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98" name="直線コネクタ 497">
          <a:extLst>
            <a:ext uri="{FF2B5EF4-FFF2-40B4-BE49-F238E27FC236}">
              <a16:creationId xmlns:a16="http://schemas.microsoft.com/office/drawing/2014/main" id="{96CB51AD-3E94-4EC0-A004-BD70B7A52017}"/>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92001</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65056FC1-D155-4DE6-BF96-F4EF809F359C}"/>
            </a:ext>
          </a:extLst>
        </xdr:cNvPr>
        <xdr:cNvSpPr txBox="1"/>
      </xdr:nvSpPr>
      <xdr:spPr>
        <a:xfrm>
          <a:off x="221996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145324</xdr:rowOff>
    </xdr:from>
    <xdr:to>
      <xdr:col>116</xdr:col>
      <xdr:colOff>152400</xdr:colOff>
      <xdr:row>55</xdr:row>
      <xdr:rowOff>145324</xdr:rowOff>
    </xdr:to>
    <xdr:cxnSp macro="">
      <xdr:nvCxnSpPr>
        <xdr:cNvPr id="500" name="直線コネクタ 499">
          <a:extLst>
            <a:ext uri="{FF2B5EF4-FFF2-40B4-BE49-F238E27FC236}">
              <a16:creationId xmlns:a16="http://schemas.microsoft.com/office/drawing/2014/main" id="{6CBB6F2C-EEB6-44A7-8FF8-8B36F671706A}"/>
            </a:ext>
          </a:extLst>
        </xdr:cNvPr>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F370CA4B-BAB0-4C2E-8B64-C008B637BFE8}"/>
            </a:ext>
          </a:extLst>
        </xdr:cNvPr>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02" name="フローチャート: 判断 501">
          <a:extLst>
            <a:ext uri="{FF2B5EF4-FFF2-40B4-BE49-F238E27FC236}">
              <a16:creationId xmlns:a16="http://schemas.microsoft.com/office/drawing/2014/main" id="{DD3B0009-D9C7-4D6F-8533-C1B5FD264B0C}"/>
            </a:ext>
          </a:extLst>
        </xdr:cNvPr>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66766</xdr:rowOff>
    </xdr:from>
    <xdr:to>
      <xdr:col>112</xdr:col>
      <xdr:colOff>38100</xdr:colOff>
      <xdr:row>62</xdr:row>
      <xdr:rowOff>168366</xdr:rowOff>
    </xdr:to>
    <xdr:sp macro="" textlink="">
      <xdr:nvSpPr>
        <xdr:cNvPr id="503" name="フローチャート: 判断 502">
          <a:extLst>
            <a:ext uri="{FF2B5EF4-FFF2-40B4-BE49-F238E27FC236}">
              <a16:creationId xmlns:a16="http://schemas.microsoft.com/office/drawing/2014/main" id="{BBECC861-CF95-4809-942A-446504FDD9E5}"/>
            </a:ext>
          </a:extLst>
        </xdr:cNvPr>
        <xdr:cNvSpPr/>
      </xdr:nvSpPr>
      <xdr:spPr>
        <a:xfrm>
          <a:off x="21272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04" name="フローチャート: 判断 503">
          <a:extLst>
            <a:ext uri="{FF2B5EF4-FFF2-40B4-BE49-F238E27FC236}">
              <a16:creationId xmlns:a16="http://schemas.microsoft.com/office/drawing/2014/main" id="{8193BCB9-B701-4165-9D12-EBA1F1C618A9}"/>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56969</xdr:rowOff>
    </xdr:from>
    <xdr:to>
      <xdr:col>102</xdr:col>
      <xdr:colOff>165100</xdr:colOff>
      <xdr:row>62</xdr:row>
      <xdr:rowOff>158569</xdr:rowOff>
    </xdr:to>
    <xdr:sp macro="" textlink="">
      <xdr:nvSpPr>
        <xdr:cNvPr id="505" name="フローチャート: 判断 504">
          <a:extLst>
            <a:ext uri="{FF2B5EF4-FFF2-40B4-BE49-F238E27FC236}">
              <a16:creationId xmlns:a16="http://schemas.microsoft.com/office/drawing/2014/main" id="{7E2F762E-096A-48CB-BBAF-0D6CE5CCF8FE}"/>
            </a:ext>
          </a:extLst>
        </xdr:cNvPr>
        <xdr:cNvSpPr/>
      </xdr:nvSpPr>
      <xdr:spPr>
        <a:xfrm>
          <a:off x="19494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06" name="フローチャート: 判断 505">
          <a:extLst>
            <a:ext uri="{FF2B5EF4-FFF2-40B4-BE49-F238E27FC236}">
              <a16:creationId xmlns:a16="http://schemas.microsoft.com/office/drawing/2014/main" id="{BAE3ED24-B66D-42A9-BA48-EF612CEDF498}"/>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F65874D-C029-43F0-990C-8DEB3642FF9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C38B7B89-164A-465E-99E1-A19277C79A3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3C4F8FE7-53A9-49F1-9D1C-C29B8A2F93B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A493228A-23F9-4CFC-8F77-98528FDDDE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22E6B97A-4F4C-429C-8CD3-182FE7125C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55335</xdr:rowOff>
    </xdr:from>
    <xdr:to>
      <xdr:col>116</xdr:col>
      <xdr:colOff>114300</xdr:colOff>
      <xdr:row>61</xdr:row>
      <xdr:rowOff>156935</xdr:rowOff>
    </xdr:to>
    <xdr:sp macro="" textlink="">
      <xdr:nvSpPr>
        <xdr:cNvPr id="512" name="楕円 511">
          <a:extLst>
            <a:ext uri="{FF2B5EF4-FFF2-40B4-BE49-F238E27FC236}">
              <a16:creationId xmlns:a16="http://schemas.microsoft.com/office/drawing/2014/main" id="{5F1418A2-0596-43EE-9FA3-7E23530A2D80}"/>
            </a:ext>
          </a:extLst>
        </xdr:cNvPr>
        <xdr:cNvSpPr/>
      </xdr:nvSpPr>
      <xdr:spPr>
        <a:xfrm>
          <a:off x="221107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78212</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C4CD7FD4-DFAE-41AD-A4C9-FD4CDAAEE43A}"/>
            </a:ext>
          </a:extLst>
        </xdr:cNvPr>
        <xdr:cNvSpPr txBox="1"/>
      </xdr:nvSpPr>
      <xdr:spPr>
        <a:xfrm>
          <a:off x="22199600" y="103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65133</xdr:rowOff>
    </xdr:from>
    <xdr:to>
      <xdr:col>112</xdr:col>
      <xdr:colOff>38100</xdr:colOff>
      <xdr:row>61</xdr:row>
      <xdr:rowOff>166733</xdr:rowOff>
    </xdr:to>
    <xdr:sp macro="" textlink="">
      <xdr:nvSpPr>
        <xdr:cNvPr id="514" name="楕円 513">
          <a:extLst>
            <a:ext uri="{FF2B5EF4-FFF2-40B4-BE49-F238E27FC236}">
              <a16:creationId xmlns:a16="http://schemas.microsoft.com/office/drawing/2014/main" id="{B58BE73E-CAEC-4A46-AB44-39D1C279FB9F}"/>
            </a:ext>
          </a:extLst>
        </xdr:cNvPr>
        <xdr:cNvSpPr/>
      </xdr:nvSpPr>
      <xdr:spPr>
        <a:xfrm>
          <a:off x="21272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106135</xdr:rowOff>
    </xdr:from>
    <xdr:to>
      <xdr:col>116</xdr:col>
      <xdr:colOff>63500</xdr:colOff>
      <xdr:row>61</xdr:row>
      <xdr:rowOff>115933</xdr:rowOff>
    </xdr:to>
    <xdr:cxnSp macro="">
      <xdr:nvCxnSpPr>
        <xdr:cNvPr id="515" name="直線コネクタ 514">
          <a:extLst>
            <a:ext uri="{FF2B5EF4-FFF2-40B4-BE49-F238E27FC236}">
              <a16:creationId xmlns:a16="http://schemas.microsoft.com/office/drawing/2014/main" id="{760D0A39-5BEB-4F7F-B3F3-34990E1E01A2}"/>
            </a:ext>
          </a:extLst>
        </xdr:cNvPr>
        <xdr:cNvCxnSpPr/>
      </xdr:nvCxnSpPr>
      <xdr:spPr>
        <a:xfrm flipV="1">
          <a:off x="21323300" y="1056458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71665</xdr:rowOff>
    </xdr:from>
    <xdr:to>
      <xdr:col>107</xdr:col>
      <xdr:colOff>101600</xdr:colOff>
      <xdr:row>62</xdr:row>
      <xdr:rowOff>1815</xdr:rowOff>
    </xdr:to>
    <xdr:sp macro="" textlink="">
      <xdr:nvSpPr>
        <xdr:cNvPr id="516" name="楕円 515">
          <a:extLst>
            <a:ext uri="{FF2B5EF4-FFF2-40B4-BE49-F238E27FC236}">
              <a16:creationId xmlns:a16="http://schemas.microsoft.com/office/drawing/2014/main" id="{E24FC10E-EA9B-4475-A1FD-7660455281E4}"/>
            </a:ext>
          </a:extLst>
        </xdr:cNvPr>
        <xdr:cNvSpPr/>
      </xdr:nvSpPr>
      <xdr:spPr>
        <a:xfrm>
          <a:off x="20383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115933</xdr:rowOff>
    </xdr:from>
    <xdr:to>
      <xdr:col>111</xdr:col>
      <xdr:colOff>177800</xdr:colOff>
      <xdr:row>61</xdr:row>
      <xdr:rowOff>122465</xdr:rowOff>
    </xdr:to>
    <xdr:cxnSp macro="">
      <xdr:nvCxnSpPr>
        <xdr:cNvPr id="517" name="直線コネクタ 516">
          <a:extLst>
            <a:ext uri="{FF2B5EF4-FFF2-40B4-BE49-F238E27FC236}">
              <a16:creationId xmlns:a16="http://schemas.microsoft.com/office/drawing/2014/main" id="{D5BE564C-1F34-47D0-B640-16F7890FD7FD}"/>
            </a:ext>
          </a:extLst>
        </xdr:cNvPr>
        <xdr:cNvCxnSpPr/>
      </xdr:nvCxnSpPr>
      <xdr:spPr>
        <a:xfrm flipV="1">
          <a:off x="20434300" y="1057438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78196</xdr:rowOff>
    </xdr:from>
    <xdr:to>
      <xdr:col>102</xdr:col>
      <xdr:colOff>165100</xdr:colOff>
      <xdr:row>62</xdr:row>
      <xdr:rowOff>8346</xdr:rowOff>
    </xdr:to>
    <xdr:sp macro="" textlink="">
      <xdr:nvSpPr>
        <xdr:cNvPr id="518" name="楕円 517">
          <a:extLst>
            <a:ext uri="{FF2B5EF4-FFF2-40B4-BE49-F238E27FC236}">
              <a16:creationId xmlns:a16="http://schemas.microsoft.com/office/drawing/2014/main" id="{4C2CA249-DF40-4568-BE39-4FF671997080}"/>
            </a:ext>
          </a:extLst>
        </xdr:cNvPr>
        <xdr:cNvSpPr/>
      </xdr:nvSpPr>
      <xdr:spPr>
        <a:xfrm>
          <a:off x="19494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122465</xdr:rowOff>
    </xdr:from>
    <xdr:to>
      <xdr:col>107</xdr:col>
      <xdr:colOff>50800</xdr:colOff>
      <xdr:row>61</xdr:row>
      <xdr:rowOff>128996</xdr:rowOff>
    </xdr:to>
    <xdr:cxnSp macro="">
      <xdr:nvCxnSpPr>
        <xdr:cNvPr id="519" name="直線コネクタ 518">
          <a:extLst>
            <a:ext uri="{FF2B5EF4-FFF2-40B4-BE49-F238E27FC236}">
              <a16:creationId xmlns:a16="http://schemas.microsoft.com/office/drawing/2014/main" id="{2A115052-9F4E-4B3B-B678-82A54F956205}"/>
            </a:ext>
          </a:extLst>
        </xdr:cNvPr>
        <xdr:cNvCxnSpPr/>
      </xdr:nvCxnSpPr>
      <xdr:spPr>
        <a:xfrm flipV="1">
          <a:off x="19545300" y="105809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87993</xdr:rowOff>
    </xdr:from>
    <xdr:to>
      <xdr:col>98</xdr:col>
      <xdr:colOff>38100</xdr:colOff>
      <xdr:row>62</xdr:row>
      <xdr:rowOff>18143</xdr:rowOff>
    </xdr:to>
    <xdr:sp macro="" textlink="">
      <xdr:nvSpPr>
        <xdr:cNvPr id="520" name="楕円 519">
          <a:extLst>
            <a:ext uri="{FF2B5EF4-FFF2-40B4-BE49-F238E27FC236}">
              <a16:creationId xmlns:a16="http://schemas.microsoft.com/office/drawing/2014/main" id="{67613571-C7E1-438C-B909-AEEE8FA6E6CE}"/>
            </a:ext>
          </a:extLst>
        </xdr:cNvPr>
        <xdr:cNvSpPr/>
      </xdr:nvSpPr>
      <xdr:spPr>
        <a:xfrm>
          <a:off x="18605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128996</xdr:rowOff>
    </xdr:from>
    <xdr:to>
      <xdr:col>102</xdr:col>
      <xdr:colOff>114300</xdr:colOff>
      <xdr:row>61</xdr:row>
      <xdr:rowOff>138793</xdr:rowOff>
    </xdr:to>
    <xdr:cxnSp macro="">
      <xdr:nvCxnSpPr>
        <xdr:cNvPr id="521" name="直線コネクタ 520">
          <a:extLst>
            <a:ext uri="{FF2B5EF4-FFF2-40B4-BE49-F238E27FC236}">
              <a16:creationId xmlns:a16="http://schemas.microsoft.com/office/drawing/2014/main" id="{4EC26908-7C14-4BED-B099-7F0472101616}"/>
            </a:ext>
          </a:extLst>
        </xdr:cNvPr>
        <xdr:cNvCxnSpPr/>
      </xdr:nvCxnSpPr>
      <xdr:spPr>
        <a:xfrm flipV="1">
          <a:off x="18656300" y="1058744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159493</xdr:rowOff>
    </xdr:from>
    <xdr:ext cx="469744" cy="259045"/>
    <xdr:sp macro="" textlink="">
      <xdr:nvSpPr>
        <xdr:cNvPr id="522" name="n_1aveValue【保健センター・保健所】&#10;一人当たり面積">
          <a:extLst>
            <a:ext uri="{FF2B5EF4-FFF2-40B4-BE49-F238E27FC236}">
              <a16:creationId xmlns:a16="http://schemas.microsoft.com/office/drawing/2014/main" id="{0044DEC9-4012-4BEB-9DE5-649D4F990ECC}"/>
            </a:ext>
          </a:extLst>
        </xdr:cNvPr>
        <xdr:cNvSpPr txBox="1"/>
      </xdr:nvSpPr>
      <xdr:spPr>
        <a:xfrm>
          <a:off x="210757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159493</xdr:rowOff>
    </xdr:from>
    <xdr:ext cx="469744" cy="259045"/>
    <xdr:sp macro="" textlink="">
      <xdr:nvSpPr>
        <xdr:cNvPr id="523" name="n_2aveValue【保健センター・保健所】&#10;一人当たり面積">
          <a:extLst>
            <a:ext uri="{FF2B5EF4-FFF2-40B4-BE49-F238E27FC236}">
              <a16:creationId xmlns:a16="http://schemas.microsoft.com/office/drawing/2014/main" id="{9CADDB40-4574-48AB-B4EC-AA53FB110DD1}"/>
            </a:ext>
          </a:extLst>
        </xdr:cNvPr>
        <xdr:cNvSpPr txBox="1"/>
      </xdr:nvSpPr>
      <xdr:spPr>
        <a:xfrm>
          <a:off x="20199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149696</xdr:rowOff>
    </xdr:from>
    <xdr:ext cx="469744" cy="259045"/>
    <xdr:sp macro="" textlink="">
      <xdr:nvSpPr>
        <xdr:cNvPr id="524" name="n_3aveValue【保健センター・保健所】&#10;一人当たり面積">
          <a:extLst>
            <a:ext uri="{FF2B5EF4-FFF2-40B4-BE49-F238E27FC236}">
              <a16:creationId xmlns:a16="http://schemas.microsoft.com/office/drawing/2014/main" id="{D5471F0E-93DB-473A-A55E-5B0BE924EF52}"/>
            </a:ext>
          </a:extLst>
        </xdr:cNvPr>
        <xdr:cNvSpPr txBox="1"/>
      </xdr:nvSpPr>
      <xdr:spPr>
        <a:xfrm>
          <a:off x="19310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149696</xdr:rowOff>
    </xdr:from>
    <xdr:ext cx="469744" cy="259045"/>
    <xdr:sp macro="" textlink="">
      <xdr:nvSpPr>
        <xdr:cNvPr id="525" name="n_4aveValue【保健センター・保健所】&#10;一人当たり面積">
          <a:extLst>
            <a:ext uri="{FF2B5EF4-FFF2-40B4-BE49-F238E27FC236}">
              <a16:creationId xmlns:a16="http://schemas.microsoft.com/office/drawing/2014/main" id="{DFFA5304-A162-4BBF-AC22-6D771F868D80}"/>
            </a:ext>
          </a:extLst>
        </xdr:cNvPr>
        <xdr:cNvSpPr txBox="1"/>
      </xdr:nvSpPr>
      <xdr:spPr>
        <a:xfrm>
          <a:off x="18421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11810</xdr:rowOff>
    </xdr:from>
    <xdr:ext cx="469744" cy="259045"/>
    <xdr:sp macro="" textlink="">
      <xdr:nvSpPr>
        <xdr:cNvPr id="526" name="n_1mainValue【保健センター・保健所】&#10;一人当たり面積">
          <a:extLst>
            <a:ext uri="{FF2B5EF4-FFF2-40B4-BE49-F238E27FC236}">
              <a16:creationId xmlns:a16="http://schemas.microsoft.com/office/drawing/2014/main" id="{E9E9C0B7-76D6-4694-A4C3-D5201BC2B36F}"/>
            </a:ext>
          </a:extLst>
        </xdr:cNvPr>
        <xdr:cNvSpPr txBox="1"/>
      </xdr:nvSpPr>
      <xdr:spPr>
        <a:xfrm>
          <a:off x="21075727" y="1029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18342</xdr:rowOff>
    </xdr:from>
    <xdr:ext cx="469744" cy="259045"/>
    <xdr:sp macro="" textlink="">
      <xdr:nvSpPr>
        <xdr:cNvPr id="527" name="n_2mainValue【保健センター・保健所】&#10;一人当たり面積">
          <a:extLst>
            <a:ext uri="{FF2B5EF4-FFF2-40B4-BE49-F238E27FC236}">
              <a16:creationId xmlns:a16="http://schemas.microsoft.com/office/drawing/2014/main" id="{06473737-A8A8-4638-B3DA-B43C39A62435}"/>
            </a:ext>
          </a:extLst>
        </xdr:cNvPr>
        <xdr:cNvSpPr txBox="1"/>
      </xdr:nvSpPr>
      <xdr:spPr>
        <a:xfrm>
          <a:off x="201994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24873</xdr:rowOff>
    </xdr:from>
    <xdr:ext cx="469744" cy="259045"/>
    <xdr:sp macro="" textlink="">
      <xdr:nvSpPr>
        <xdr:cNvPr id="528" name="n_3mainValue【保健センター・保健所】&#10;一人当たり面積">
          <a:extLst>
            <a:ext uri="{FF2B5EF4-FFF2-40B4-BE49-F238E27FC236}">
              <a16:creationId xmlns:a16="http://schemas.microsoft.com/office/drawing/2014/main" id="{DC14A08A-4C8C-45BD-9B0F-AF496FBDF6A2}"/>
            </a:ext>
          </a:extLst>
        </xdr:cNvPr>
        <xdr:cNvSpPr txBox="1"/>
      </xdr:nvSpPr>
      <xdr:spPr>
        <a:xfrm>
          <a:off x="19310427" y="1031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34670</xdr:rowOff>
    </xdr:from>
    <xdr:ext cx="469744" cy="259045"/>
    <xdr:sp macro="" textlink="">
      <xdr:nvSpPr>
        <xdr:cNvPr id="529" name="n_4mainValue【保健センター・保健所】&#10;一人当たり面積">
          <a:extLst>
            <a:ext uri="{FF2B5EF4-FFF2-40B4-BE49-F238E27FC236}">
              <a16:creationId xmlns:a16="http://schemas.microsoft.com/office/drawing/2014/main" id="{1CE51E3D-0BA1-415A-AD62-236291E03428}"/>
            </a:ext>
          </a:extLst>
        </xdr:cNvPr>
        <xdr:cNvSpPr txBox="1"/>
      </xdr:nvSpPr>
      <xdr:spPr>
        <a:xfrm>
          <a:off x="184214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E86BFAFE-E31B-4ED6-A994-B017E3DC808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F267509D-78DD-4F12-B9CB-7A98321E6C3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A9A4A0B6-4A45-4EC4-B125-AAAE59735CF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4B17A1F2-32B2-4914-8825-7C8BF1D075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592AAE1A-C62D-484A-87B4-47CC839670D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6BCE4482-E8E4-4A92-9264-452C142F3B1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2CBEFEE3-7FD0-4C55-9D1B-154D117FD0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626749D0-C007-44A9-9DB8-E9DFC5FD7A3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A015F67B-4A5B-4637-8D3F-E19457C417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637A4335-CDAF-47E9-803A-0DFB6D53644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CDD31548-5963-4BDE-9E2C-104F4F410E7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1" name="直線コネクタ 540">
          <a:extLst>
            <a:ext uri="{FF2B5EF4-FFF2-40B4-BE49-F238E27FC236}">
              <a16:creationId xmlns:a16="http://schemas.microsoft.com/office/drawing/2014/main" id="{723B82ED-8460-475E-B717-9F0A125013D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2" name="テキスト ボックス 541">
          <a:extLst>
            <a:ext uri="{FF2B5EF4-FFF2-40B4-BE49-F238E27FC236}">
              <a16:creationId xmlns:a16="http://schemas.microsoft.com/office/drawing/2014/main" id="{68F10CD2-6D85-4AC0-811F-41AB83FD032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3" name="直線コネクタ 542">
          <a:extLst>
            <a:ext uri="{FF2B5EF4-FFF2-40B4-BE49-F238E27FC236}">
              <a16:creationId xmlns:a16="http://schemas.microsoft.com/office/drawing/2014/main" id="{C5940954-6337-42E0-9874-B99E3339386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4" name="テキスト ボックス 543">
          <a:extLst>
            <a:ext uri="{FF2B5EF4-FFF2-40B4-BE49-F238E27FC236}">
              <a16:creationId xmlns:a16="http://schemas.microsoft.com/office/drawing/2014/main" id="{B1E72049-ED00-45F5-8E67-87A393B6734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5" name="直線コネクタ 544">
          <a:extLst>
            <a:ext uri="{FF2B5EF4-FFF2-40B4-BE49-F238E27FC236}">
              <a16:creationId xmlns:a16="http://schemas.microsoft.com/office/drawing/2014/main" id="{8A0466E3-6479-4DCF-AAFF-43F475FCF4B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6" name="テキスト ボックス 545">
          <a:extLst>
            <a:ext uri="{FF2B5EF4-FFF2-40B4-BE49-F238E27FC236}">
              <a16:creationId xmlns:a16="http://schemas.microsoft.com/office/drawing/2014/main" id="{CA8CB082-01C8-4186-91DD-07EA9A059E3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7" name="直線コネクタ 546">
          <a:extLst>
            <a:ext uri="{FF2B5EF4-FFF2-40B4-BE49-F238E27FC236}">
              <a16:creationId xmlns:a16="http://schemas.microsoft.com/office/drawing/2014/main" id="{9871FBD2-D3D8-4D78-BEBD-D50646768A9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8" name="テキスト ボックス 547">
          <a:extLst>
            <a:ext uri="{FF2B5EF4-FFF2-40B4-BE49-F238E27FC236}">
              <a16:creationId xmlns:a16="http://schemas.microsoft.com/office/drawing/2014/main" id="{691811DC-4575-405B-9B13-45F822101A1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9" name="直線コネクタ 548">
          <a:extLst>
            <a:ext uri="{FF2B5EF4-FFF2-40B4-BE49-F238E27FC236}">
              <a16:creationId xmlns:a16="http://schemas.microsoft.com/office/drawing/2014/main" id="{E64B25E6-B9EF-473F-81C8-808C48F1858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0" name="テキスト ボックス 549">
          <a:extLst>
            <a:ext uri="{FF2B5EF4-FFF2-40B4-BE49-F238E27FC236}">
              <a16:creationId xmlns:a16="http://schemas.microsoft.com/office/drawing/2014/main" id="{4745F83B-EF72-4B88-B50B-0AF3782BD89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1" name="直線コネクタ 550">
          <a:extLst>
            <a:ext uri="{FF2B5EF4-FFF2-40B4-BE49-F238E27FC236}">
              <a16:creationId xmlns:a16="http://schemas.microsoft.com/office/drawing/2014/main" id="{56AA6274-B2BC-4A94-94B9-2C06801355C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2" name="テキスト ボックス 551">
          <a:extLst>
            <a:ext uri="{FF2B5EF4-FFF2-40B4-BE49-F238E27FC236}">
              <a16:creationId xmlns:a16="http://schemas.microsoft.com/office/drawing/2014/main" id="{3EDBEF2C-85FB-46F7-82EE-6BC11B3209D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4CC53212-B078-45B3-85CD-6FA3CD4AB18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a:extLst>
            <a:ext uri="{FF2B5EF4-FFF2-40B4-BE49-F238E27FC236}">
              <a16:creationId xmlns:a16="http://schemas.microsoft.com/office/drawing/2014/main" id="{C8E4CC76-8C5D-4FB1-AF4A-01A059EA513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111579</xdr:rowOff>
    </xdr:to>
    <xdr:cxnSp macro="">
      <xdr:nvCxnSpPr>
        <xdr:cNvPr id="555" name="直線コネクタ 554">
          <a:extLst>
            <a:ext uri="{FF2B5EF4-FFF2-40B4-BE49-F238E27FC236}">
              <a16:creationId xmlns:a16="http://schemas.microsoft.com/office/drawing/2014/main" id="{8238A0C2-A2F8-4426-B90F-769C4EA161E7}"/>
            </a:ext>
          </a:extLst>
        </xdr:cNvPr>
        <xdr:cNvCxnSpPr/>
      </xdr:nvCxnSpPr>
      <xdr:spPr>
        <a:xfrm flipV="1">
          <a:off x="16318864" y="1340630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556" name="【消防施設】&#10;有形固定資産減価償却率最小値テキスト">
          <a:extLst>
            <a:ext uri="{FF2B5EF4-FFF2-40B4-BE49-F238E27FC236}">
              <a16:creationId xmlns:a16="http://schemas.microsoft.com/office/drawing/2014/main" id="{721B000B-5B74-418B-AA0D-79950C3CB865}"/>
            </a:ext>
          </a:extLst>
        </xdr:cNvPr>
        <xdr:cNvSpPr txBox="1"/>
      </xdr:nvSpPr>
      <xdr:spPr>
        <a:xfrm>
          <a:off x="16357600" y="1486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557" name="直線コネクタ 556">
          <a:extLst>
            <a:ext uri="{FF2B5EF4-FFF2-40B4-BE49-F238E27FC236}">
              <a16:creationId xmlns:a16="http://schemas.microsoft.com/office/drawing/2014/main" id="{D021F82B-2448-4E99-AA20-60072F1EFF7E}"/>
            </a:ext>
          </a:extLst>
        </xdr:cNvPr>
        <xdr:cNvCxnSpPr/>
      </xdr:nvCxnSpPr>
      <xdr:spPr>
        <a:xfrm>
          <a:off x="16230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558" name="【消防施設】&#10;有形固定資産減価償却率最大値テキスト">
          <a:extLst>
            <a:ext uri="{FF2B5EF4-FFF2-40B4-BE49-F238E27FC236}">
              <a16:creationId xmlns:a16="http://schemas.microsoft.com/office/drawing/2014/main" id="{6DA4E278-4AFB-4379-8F63-E1CFE34EC0B9}"/>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559" name="直線コネクタ 558">
          <a:extLst>
            <a:ext uri="{FF2B5EF4-FFF2-40B4-BE49-F238E27FC236}">
              <a16:creationId xmlns:a16="http://schemas.microsoft.com/office/drawing/2014/main" id="{CFB6E64E-09DE-48FE-A92F-7EF16D287C86}"/>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560" name="【消防施設】&#10;有形固定資産減価償却率平均値テキスト">
          <a:extLst>
            <a:ext uri="{FF2B5EF4-FFF2-40B4-BE49-F238E27FC236}">
              <a16:creationId xmlns:a16="http://schemas.microsoft.com/office/drawing/2014/main" id="{CC6B7195-F70B-4661-9A31-5ACAA325FF6B}"/>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61" name="フローチャート: 判断 560">
          <a:extLst>
            <a:ext uri="{FF2B5EF4-FFF2-40B4-BE49-F238E27FC236}">
              <a16:creationId xmlns:a16="http://schemas.microsoft.com/office/drawing/2014/main" id="{E8A129CA-80F7-41F4-8D49-F3F77FD54BA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62" name="フローチャート: 判断 561">
          <a:extLst>
            <a:ext uri="{FF2B5EF4-FFF2-40B4-BE49-F238E27FC236}">
              <a16:creationId xmlns:a16="http://schemas.microsoft.com/office/drawing/2014/main" id="{38F0FD00-D169-4578-8BBF-BEA383004693}"/>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163649</xdr:rowOff>
    </xdr:from>
    <xdr:to>
      <xdr:col>76</xdr:col>
      <xdr:colOff>165100</xdr:colOff>
      <xdr:row>83</xdr:row>
      <xdr:rowOff>93799</xdr:rowOff>
    </xdr:to>
    <xdr:sp macro="" textlink="">
      <xdr:nvSpPr>
        <xdr:cNvPr id="563" name="フローチャート: 判断 562">
          <a:extLst>
            <a:ext uri="{FF2B5EF4-FFF2-40B4-BE49-F238E27FC236}">
              <a16:creationId xmlns:a16="http://schemas.microsoft.com/office/drawing/2014/main" id="{50183371-A4C0-44EA-AAC6-41ABFBAAFC1C}"/>
            </a:ext>
          </a:extLst>
        </xdr:cNvPr>
        <xdr:cNvSpPr/>
      </xdr:nvSpPr>
      <xdr:spPr>
        <a:xfrm>
          <a:off x="14541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564" name="フローチャート: 判断 563">
          <a:extLst>
            <a:ext uri="{FF2B5EF4-FFF2-40B4-BE49-F238E27FC236}">
              <a16:creationId xmlns:a16="http://schemas.microsoft.com/office/drawing/2014/main" id="{DD4133D4-ADD9-4533-B6F8-2418C9259C39}"/>
            </a:ext>
          </a:extLst>
        </xdr:cNvPr>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157118</xdr:rowOff>
    </xdr:from>
    <xdr:to>
      <xdr:col>67</xdr:col>
      <xdr:colOff>101600</xdr:colOff>
      <xdr:row>83</xdr:row>
      <xdr:rowOff>87268</xdr:rowOff>
    </xdr:to>
    <xdr:sp macro="" textlink="">
      <xdr:nvSpPr>
        <xdr:cNvPr id="565" name="フローチャート: 判断 564">
          <a:extLst>
            <a:ext uri="{FF2B5EF4-FFF2-40B4-BE49-F238E27FC236}">
              <a16:creationId xmlns:a16="http://schemas.microsoft.com/office/drawing/2014/main" id="{8BDD6240-180C-49A4-A8FB-28B179EC6208}"/>
            </a:ext>
          </a:extLst>
        </xdr:cNvPr>
        <xdr:cNvSpPr/>
      </xdr:nvSpPr>
      <xdr:spPr>
        <a:xfrm>
          <a:off x="12763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4A417E25-DEC2-426D-A2CE-33FAB2B2353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879D4E92-25B6-4F75-B1F5-203C989B636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F413629D-64C7-44CB-995C-812A6A1AA1F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EF54A1B3-7F43-4009-ADEF-DA56BBDBE3B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A9DFE93A-15DC-472A-A5B4-6848E116DB7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60779</xdr:rowOff>
    </xdr:from>
    <xdr:to>
      <xdr:col>85</xdr:col>
      <xdr:colOff>177800</xdr:colOff>
      <xdr:row>86</xdr:row>
      <xdr:rowOff>162379</xdr:rowOff>
    </xdr:to>
    <xdr:sp macro="" textlink="">
      <xdr:nvSpPr>
        <xdr:cNvPr id="571" name="楕円 570">
          <a:extLst>
            <a:ext uri="{FF2B5EF4-FFF2-40B4-BE49-F238E27FC236}">
              <a16:creationId xmlns:a16="http://schemas.microsoft.com/office/drawing/2014/main" id="{4D054955-CC59-4496-885E-0BC5B7F859D8}"/>
            </a:ext>
          </a:extLst>
        </xdr:cNvPr>
        <xdr:cNvSpPr/>
      </xdr:nvSpPr>
      <xdr:spPr>
        <a:xfrm>
          <a:off x="162687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147156</xdr:rowOff>
    </xdr:from>
    <xdr:ext cx="405111" cy="259045"/>
    <xdr:sp macro="" textlink="">
      <xdr:nvSpPr>
        <xdr:cNvPr id="572" name="【消防施設】&#10;有形固定資産減価償却率該当値テキスト">
          <a:extLst>
            <a:ext uri="{FF2B5EF4-FFF2-40B4-BE49-F238E27FC236}">
              <a16:creationId xmlns:a16="http://schemas.microsoft.com/office/drawing/2014/main" id="{EAF8C145-731D-4A7F-B9AF-3A2932557CC4}"/>
            </a:ext>
          </a:extLst>
        </xdr:cNvPr>
        <xdr:cNvSpPr txBox="1"/>
      </xdr:nvSpPr>
      <xdr:spPr>
        <a:xfrm>
          <a:off x="16357600" y="14720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64044</xdr:rowOff>
    </xdr:from>
    <xdr:to>
      <xdr:col>81</xdr:col>
      <xdr:colOff>101600</xdr:colOff>
      <xdr:row>86</xdr:row>
      <xdr:rowOff>165644</xdr:rowOff>
    </xdr:to>
    <xdr:sp macro="" textlink="">
      <xdr:nvSpPr>
        <xdr:cNvPr id="573" name="楕円 572">
          <a:extLst>
            <a:ext uri="{FF2B5EF4-FFF2-40B4-BE49-F238E27FC236}">
              <a16:creationId xmlns:a16="http://schemas.microsoft.com/office/drawing/2014/main" id="{05A6C722-4905-4707-A539-E2199683C78F}"/>
            </a:ext>
          </a:extLst>
        </xdr:cNvPr>
        <xdr:cNvSpPr/>
      </xdr:nvSpPr>
      <xdr:spPr>
        <a:xfrm>
          <a:off x="15430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111579</xdr:rowOff>
    </xdr:from>
    <xdr:to>
      <xdr:col>85</xdr:col>
      <xdr:colOff>127000</xdr:colOff>
      <xdr:row>86</xdr:row>
      <xdr:rowOff>114844</xdr:rowOff>
    </xdr:to>
    <xdr:cxnSp macro="">
      <xdr:nvCxnSpPr>
        <xdr:cNvPr id="574" name="直線コネクタ 573">
          <a:extLst>
            <a:ext uri="{FF2B5EF4-FFF2-40B4-BE49-F238E27FC236}">
              <a16:creationId xmlns:a16="http://schemas.microsoft.com/office/drawing/2014/main" id="{3A4DCEE4-6C19-4BE7-BF36-FCDF7B1BC7E4}"/>
            </a:ext>
          </a:extLst>
        </xdr:cNvPr>
        <xdr:cNvCxnSpPr/>
      </xdr:nvCxnSpPr>
      <xdr:spPr>
        <a:xfrm flipV="1">
          <a:off x="15481300" y="1485627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52614</xdr:rowOff>
    </xdr:from>
    <xdr:to>
      <xdr:col>76</xdr:col>
      <xdr:colOff>165100</xdr:colOff>
      <xdr:row>86</xdr:row>
      <xdr:rowOff>154214</xdr:rowOff>
    </xdr:to>
    <xdr:sp macro="" textlink="">
      <xdr:nvSpPr>
        <xdr:cNvPr id="575" name="楕円 574">
          <a:extLst>
            <a:ext uri="{FF2B5EF4-FFF2-40B4-BE49-F238E27FC236}">
              <a16:creationId xmlns:a16="http://schemas.microsoft.com/office/drawing/2014/main" id="{7544B650-19CA-4CA9-9F4B-5208CE951C48}"/>
            </a:ext>
          </a:extLst>
        </xdr:cNvPr>
        <xdr:cNvSpPr/>
      </xdr:nvSpPr>
      <xdr:spPr>
        <a:xfrm>
          <a:off x="14541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103414</xdr:rowOff>
    </xdr:from>
    <xdr:to>
      <xdr:col>81</xdr:col>
      <xdr:colOff>50800</xdr:colOff>
      <xdr:row>86</xdr:row>
      <xdr:rowOff>114844</xdr:rowOff>
    </xdr:to>
    <xdr:cxnSp macro="">
      <xdr:nvCxnSpPr>
        <xdr:cNvPr id="576" name="直線コネクタ 575">
          <a:extLst>
            <a:ext uri="{FF2B5EF4-FFF2-40B4-BE49-F238E27FC236}">
              <a16:creationId xmlns:a16="http://schemas.microsoft.com/office/drawing/2014/main" id="{343180F7-3DBB-4FB0-A03B-03C3C88A44E3}"/>
            </a:ext>
          </a:extLst>
        </xdr:cNvPr>
        <xdr:cNvCxnSpPr/>
      </xdr:nvCxnSpPr>
      <xdr:spPr>
        <a:xfrm>
          <a:off x="14592300" y="148481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42818</xdr:rowOff>
    </xdr:from>
    <xdr:to>
      <xdr:col>72</xdr:col>
      <xdr:colOff>38100</xdr:colOff>
      <xdr:row>86</xdr:row>
      <xdr:rowOff>144418</xdr:rowOff>
    </xdr:to>
    <xdr:sp macro="" textlink="">
      <xdr:nvSpPr>
        <xdr:cNvPr id="577" name="楕円 576">
          <a:extLst>
            <a:ext uri="{FF2B5EF4-FFF2-40B4-BE49-F238E27FC236}">
              <a16:creationId xmlns:a16="http://schemas.microsoft.com/office/drawing/2014/main" id="{773B8940-F2BD-43E7-B164-0C640667BC69}"/>
            </a:ext>
          </a:extLst>
        </xdr:cNvPr>
        <xdr:cNvSpPr/>
      </xdr:nvSpPr>
      <xdr:spPr>
        <a:xfrm>
          <a:off x="13652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93618</xdr:rowOff>
    </xdr:from>
    <xdr:to>
      <xdr:col>76</xdr:col>
      <xdr:colOff>114300</xdr:colOff>
      <xdr:row>86</xdr:row>
      <xdr:rowOff>103414</xdr:rowOff>
    </xdr:to>
    <xdr:cxnSp macro="">
      <xdr:nvCxnSpPr>
        <xdr:cNvPr id="578" name="直線コネクタ 577">
          <a:extLst>
            <a:ext uri="{FF2B5EF4-FFF2-40B4-BE49-F238E27FC236}">
              <a16:creationId xmlns:a16="http://schemas.microsoft.com/office/drawing/2014/main" id="{0ED85BE1-1021-4CB3-A1ED-A913F5CAB9B1}"/>
            </a:ext>
          </a:extLst>
        </xdr:cNvPr>
        <xdr:cNvCxnSpPr/>
      </xdr:nvCxnSpPr>
      <xdr:spPr>
        <a:xfrm>
          <a:off x="13703300" y="1483831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62412</xdr:rowOff>
    </xdr:from>
    <xdr:to>
      <xdr:col>67</xdr:col>
      <xdr:colOff>101600</xdr:colOff>
      <xdr:row>86</xdr:row>
      <xdr:rowOff>164012</xdr:rowOff>
    </xdr:to>
    <xdr:sp macro="" textlink="">
      <xdr:nvSpPr>
        <xdr:cNvPr id="579" name="楕円 578">
          <a:extLst>
            <a:ext uri="{FF2B5EF4-FFF2-40B4-BE49-F238E27FC236}">
              <a16:creationId xmlns:a16="http://schemas.microsoft.com/office/drawing/2014/main" id="{19F41A0D-2703-47EF-BD4D-9DA6859F6EF4}"/>
            </a:ext>
          </a:extLst>
        </xdr:cNvPr>
        <xdr:cNvSpPr/>
      </xdr:nvSpPr>
      <xdr:spPr>
        <a:xfrm>
          <a:off x="12763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93618</xdr:rowOff>
    </xdr:from>
    <xdr:to>
      <xdr:col>71</xdr:col>
      <xdr:colOff>177800</xdr:colOff>
      <xdr:row>86</xdr:row>
      <xdr:rowOff>113212</xdr:rowOff>
    </xdr:to>
    <xdr:cxnSp macro="">
      <xdr:nvCxnSpPr>
        <xdr:cNvPr id="580" name="直線コネクタ 579">
          <a:extLst>
            <a:ext uri="{FF2B5EF4-FFF2-40B4-BE49-F238E27FC236}">
              <a16:creationId xmlns:a16="http://schemas.microsoft.com/office/drawing/2014/main" id="{F0EC0A4D-EE28-4A04-8B30-501D5B6030C4}"/>
            </a:ext>
          </a:extLst>
        </xdr:cNvPr>
        <xdr:cNvCxnSpPr/>
      </xdr:nvCxnSpPr>
      <xdr:spPr>
        <a:xfrm flipV="1">
          <a:off x="12814300" y="148383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581" name="n_1aveValue【消防施設】&#10;有形固定資産減価償却率">
          <a:extLst>
            <a:ext uri="{FF2B5EF4-FFF2-40B4-BE49-F238E27FC236}">
              <a16:creationId xmlns:a16="http://schemas.microsoft.com/office/drawing/2014/main" id="{35C8BEB6-515A-4CEA-9612-F4F61BD468DC}"/>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110326</xdr:rowOff>
    </xdr:from>
    <xdr:ext cx="405111" cy="259045"/>
    <xdr:sp macro="" textlink="">
      <xdr:nvSpPr>
        <xdr:cNvPr id="582" name="n_2aveValue【消防施設】&#10;有形固定資産減価償却率">
          <a:extLst>
            <a:ext uri="{FF2B5EF4-FFF2-40B4-BE49-F238E27FC236}">
              <a16:creationId xmlns:a16="http://schemas.microsoft.com/office/drawing/2014/main" id="{E3AC4822-615C-425E-8F35-E5F6C01681BE}"/>
            </a:ext>
          </a:extLst>
        </xdr:cNvPr>
        <xdr:cNvSpPr txBox="1"/>
      </xdr:nvSpPr>
      <xdr:spPr>
        <a:xfrm>
          <a:off x="14389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79301</xdr:rowOff>
    </xdr:from>
    <xdr:ext cx="405111" cy="259045"/>
    <xdr:sp macro="" textlink="">
      <xdr:nvSpPr>
        <xdr:cNvPr id="583" name="n_3aveValue【消防施設】&#10;有形固定資産減価償却率">
          <a:extLst>
            <a:ext uri="{FF2B5EF4-FFF2-40B4-BE49-F238E27FC236}">
              <a16:creationId xmlns:a16="http://schemas.microsoft.com/office/drawing/2014/main" id="{0EB0B351-8F04-4D65-A83F-9977B2A79057}"/>
            </a:ext>
          </a:extLst>
        </xdr:cNvPr>
        <xdr:cNvSpPr txBox="1"/>
      </xdr:nvSpPr>
      <xdr:spPr>
        <a:xfrm>
          <a:off x="13500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103795</xdr:rowOff>
    </xdr:from>
    <xdr:ext cx="405111" cy="259045"/>
    <xdr:sp macro="" textlink="">
      <xdr:nvSpPr>
        <xdr:cNvPr id="584" name="n_4aveValue【消防施設】&#10;有形固定資産減価償却率">
          <a:extLst>
            <a:ext uri="{FF2B5EF4-FFF2-40B4-BE49-F238E27FC236}">
              <a16:creationId xmlns:a16="http://schemas.microsoft.com/office/drawing/2014/main" id="{392004B3-0189-4D04-B563-D674D20C2B2B}"/>
            </a:ext>
          </a:extLst>
        </xdr:cNvPr>
        <xdr:cNvSpPr txBox="1"/>
      </xdr:nvSpPr>
      <xdr:spPr>
        <a:xfrm>
          <a:off x="12611744" y="1399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156771</xdr:rowOff>
    </xdr:from>
    <xdr:ext cx="405111" cy="259045"/>
    <xdr:sp macro="" textlink="">
      <xdr:nvSpPr>
        <xdr:cNvPr id="585" name="n_1mainValue【消防施設】&#10;有形固定資産減価償却率">
          <a:extLst>
            <a:ext uri="{FF2B5EF4-FFF2-40B4-BE49-F238E27FC236}">
              <a16:creationId xmlns:a16="http://schemas.microsoft.com/office/drawing/2014/main" id="{874CF1F5-BBBF-4F20-B895-4302242A5746}"/>
            </a:ext>
          </a:extLst>
        </xdr:cNvPr>
        <xdr:cNvSpPr txBox="1"/>
      </xdr:nvSpPr>
      <xdr:spPr>
        <a:xfrm>
          <a:off x="152660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145341</xdr:rowOff>
    </xdr:from>
    <xdr:ext cx="405111" cy="259045"/>
    <xdr:sp macro="" textlink="">
      <xdr:nvSpPr>
        <xdr:cNvPr id="586" name="n_2mainValue【消防施設】&#10;有形固定資産減価償却率">
          <a:extLst>
            <a:ext uri="{FF2B5EF4-FFF2-40B4-BE49-F238E27FC236}">
              <a16:creationId xmlns:a16="http://schemas.microsoft.com/office/drawing/2014/main" id="{BEF6B038-795B-40DF-8CEC-44212737E835}"/>
            </a:ext>
          </a:extLst>
        </xdr:cNvPr>
        <xdr:cNvSpPr txBox="1"/>
      </xdr:nvSpPr>
      <xdr:spPr>
        <a:xfrm>
          <a:off x="14389744" y="1489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135545</xdr:rowOff>
    </xdr:from>
    <xdr:ext cx="405111" cy="259045"/>
    <xdr:sp macro="" textlink="">
      <xdr:nvSpPr>
        <xdr:cNvPr id="587" name="n_3mainValue【消防施設】&#10;有形固定資産減価償却率">
          <a:extLst>
            <a:ext uri="{FF2B5EF4-FFF2-40B4-BE49-F238E27FC236}">
              <a16:creationId xmlns:a16="http://schemas.microsoft.com/office/drawing/2014/main" id="{AB4F2B1F-A780-431B-8278-90C6CF5A7840}"/>
            </a:ext>
          </a:extLst>
        </xdr:cNvPr>
        <xdr:cNvSpPr txBox="1"/>
      </xdr:nvSpPr>
      <xdr:spPr>
        <a:xfrm>
          <a:off x="13500744" y="1488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155139</xdr:rowOff>
    </xdr:from>
    <xdr:ext cx="405111" cy="259045"/>
    <xdr:sp macro="" textlink="">
      <xdr:nvSpPr>
        <xdr:cNvPr id="588" name="n_4mainValue【消防施設】&#10;有形固定資産減価償却率">
          <a:extLst>
            <a:ext uri="{FF2B5EF4-FFF2-40B4-BE49-F238E27FC236}">
              <a16:creationId xmlns:a16="http://schemas.microsoft.com/office/drawing/2014/main" id="{20520980-DC5C-4AD3-832A-DD14829644E7}"/>
            </a:ext>
          </a:extLst>
        </xdr:cNvPr>
        <xdr:cNvSpPr txBox="1"/>
      </xdr:nvSpPr>
      <xdr:spPr>
        <a:xfrm>
          <a:off x="12611744" y="1489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a:extLst>
            <a:ext uri="{FF2B5EF4-FFF2-40B4-BE49-F238E27FC236}">
              <a16:creationId xmlns:a16="http://schemas.microsoft.com/office/drawing/2014/main" id="{E5076B69-2415-474D-AF7C-A47963A846B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a:extLst>
            <a:ext uri="{FF2B5EF4-FFF2-40B4-BE49-F238E27FC236}">
              <a16:creationId xmlns:a16="http://schemas.microsoft.com/office/drawing/2014/main" id="{0F480FB0-AE16-4D94-87DF-A686035CE10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a:extLst>
            <a:ext uri="{FF2B5EF4-FFF2-40B4-BE49-F238E27FC236}">
              <a16:creationId xmlns:a16="http://schemas.microsoft.com/office/drawing/2014/main" id="{3749D14A-242E-4A56-9872-45085DE6E39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a:extLst>
            <a:ext uri="{FF2B5EF4-FFF2-40B4-BE49-F238E27FC236}">
              <a16:creationId xmlns:a16="http://schemas.microsoft.com/office/drawing/2014/main" id="{23919A3C-AB5F-4B18-82C4-BFA6D129D32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a:extLst>
            <a:ext uri="{FF2B5EF4-FFF2-40B4-BE49-F238E27FC236}">
              <a16:creationId xmlns:a16="http://schemas.microsoft.com/office/drawing/2014/main" id="{B5A7D70E-1A01-4551-B32A-BD7CBC22653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a:extLst>
            <a:ext uri="{FF2B5EF4-FFF2-40B4-BE49-F238E27FC236}">
              <a16:creationId xmlns:a16="http://schemas.microsoft.com/office/drawing/2014/main" id="{5B42D93B-81BB-4F7E-AE51-651E7A2EBF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a:extLst>
            <a:ext uri="{FF2B5EF4-FFF2-40B4-BE49-F238E27FC236}">
              <a16:creationId xmlns:a16="http://schemas.microsoft.com/office/drawing/2014/main" id="{9EF7AC16-F439-4941-9BF2-14A5686801B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a:extLst>
            <a:ext uri="{FF2B5EF4-FFF2-40B4-BE49-F238E27FC236}">
              <a16:creationId xmlns:a16="http://schemas.microsoft.com/office/drawing/2014/main" id="{8EA212EE-511C-41E7-B9D7-0B641AB4444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a:extLst>
            <a:ext uri="{FF2B5EF4-FFF2-40B4-BE49-F238E27FC236}">
              <a16:creationId xmlns:a16="http://schemas.microsoft.com/office/drawing/2014/main" id="{DE3D3A3F-BB8A-4E78-851F-FEFB33D12E1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a:extLst>
            <a:ext uri="{FF2B5EF4-FFF2-40B4-BE49-F238E27FC236}">
              <a16:creationId xmlns:a16="http://schemas.microsoft.com/office/drawing/2014/main" id="{3F3722C5-E2F7-4365-9D76-4788D89C2F0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9" name="直線コネクタ 598">
          <a:extLst>
            <a:ext uri="{FF2B5EF4-FFF2-40B4-BE49-F238E27FC236}">
              <a16:creationId xmlns:a16="http://schemas.microsoft.com/office/drawing/2014/main" id="{989B04ED-E86B-42DB-842B-2F44A6D05BE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0" name="テキスト ボックス 599">
          <a:extLst>
            <a:ext uri="{FF2B5EF4-FFF2-40B4-BE49-F238E27FC236}">
              <a16:creationId xmlns:a16="http://schemas.microsoft.com/office/drawing/2014/main" id="{2D13790B-591F-43F8-9B16-FA4694AEFAF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1" name="直線コネクタ 600">
          <a:extLst>
            <a:ext uri="{FF2B5EF4-FFF2-40B4-BE49-F238E27FC236}">
              <a16:creationId xmlns:a16="http://schemas.microsoft.com/office/drawing/2014/main" id="{987B708E-1EBF-4D79-B217-6133F39EF98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2" name="テキスト ボックス 601">
          <a:extLst>
            <a:ext uri="{FF2B5EF4-FFF2-40B4-BE49-F238E27FC236}">
              <a16:creationId xmlns:a16="http://schemas.microsoft.com/office/drawing/2014/main" id="{63C62CE8-DAD9-4751-A542-0291CD72A36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3" name="直線コネクタ 602">
          <a:extLst>
            <a:ext uri="{FF2B5EF4-FFF2-40B4-BE49-F238E27FC236}">
              <a16:creationId xmlns:a16="http://schemas.microsoft.com/office/drawing/2014/main" id="{3789BAFC-AB82-4A3A-8F3E-8DFBA1C5B12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4" name="テキスト ボックス 603">
          <a:extLst>
            <a:ext uri="{FF2B5EF4-FFF2-40B4-BE49-F238E27FC236}">
              <a16:creationId xmlns:a16="http://schemas.microsoft.com/office/drawing/2014/main" id="{416B6382-4985-4626-9E12-000A98225B9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5" name="直線コネクタ 604">
          <a:extLst>
            <a:ext uri="{FF2B5EF4-FFF2-40B4-BE49-F238E27FC236}">
              <a16:creationId xmlns:a16="http://schemas.microsoft.com/office/drawing/2014/main" id="{B5469701-35BC-4751-AD8E-DEAAE6D293E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6" name="テキスト ボックス 605">
          <a:extLst>
            <a:ext uri="{FF2B5EF4-FFF2-40B4-BE49-F238E27FC236}">
              <a16:creationId xmlns:a16="http://schemas.microsoft.com/office/drawing/2014/main" id="{BD91957F-4225-472E-9894-06D6431AB26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7" name="直線コネクタ 606">
          <a:extLst>
            <a:ext uri="{FF2B5EF4-FFF2-40B4-BE49-F238E27FC236}">
              <a16:creationId xmlns:a16="http://schemas.microsoft.com/office/drawing/2014/main" id="{FE7DAEF4-6E80-49BB-A090-B09E93379DA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8" name="テキスト ボックス 607">
          <a:extLst>
            <a:ext uri="{FF2B5EF4-FFF2-40B4-BE49-F238E27FC236}">
              <a16:creationId xmlns:a16="http://schemas.microsoft.com/office/drawing/2014/main" id="{1E42789E-3B9B-4C8D-8928-6B886B191F4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9" name="直線コネクタ 608">
          <a:extLst>
            <a:ext uri="{FF2B5EF4-FFF2-40B4-BE49-F238E27FC236}">
              <a16:creationId xmlns:a16="http://schemas.microsoft.com/office/drawing/2014/main" id="{4F7DBA80-95F2-4F4F-85DB-9518FE2E2AF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0" name="テキスト ボックス 609">
          <a:extLst>
            <a:ext uri="{FF2B5EF4-FFF2-40B4-BE49-F238E27FC236}">
              <a16:creationId xmlns:a16="http://schemas.microsoft.com/office/drawing/2014/main" id="{8CD02E9E-6308-42EC-A797-B225D98F726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1" name="直線コネクタ 610">
          <a:extLst>
            <a:ext uri="{FF2B5EF4-FFF2-40B4-BE49-F238E27FC236}">
              <a16:creationId xmlns:a16="http://schemas.microsoft.com/office/drawing/2014/main" id="{F5B7C90E-EE27-4235-8C6F-49B8D62C3BF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2" name="テキスト ボックス 611">
          <a:extLst>
            <a:ext uri="{FF2B5EF4-FFF2-40B4-BE49-F238E27FC236}">
              <a16:creationId xmlns:a16="http://schemas.microsoft.com/office/drawing/2014/main" id="{65045719-95DF-4002-A820-486413FDE40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3" name="【消防施設】&#10;一人当たり面積グラフ枠">
          <a:extLst>
            <a:ext uri="{FF2B5EF4-FFF2-40B4-BE49-F238E27FC236}">
              <a16:creationId xmlns:a16="http://schemas.microsoft.com/office/drawing/2014/main" id="{8EDCA751-E275-4BB9-951A-5E15CA8E1C9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72064</xdr:rowOff>
    </xdr:from>
    <xdr:to>
      <xdr:col>116</xdr:col>
      <xdr:colOff>62864</xdr:colOff>
      <xdr:row>86</xdr:row>
      <xdr:rowOff>168075</xdr:rowOff>
    </xdr:to>
    <xdr:cxnSp macro="">
      <xdr:nvCxnSpPr>
        <xdr:cNvPr id="614" name="直線コネクタ 613">
          <a:extLst>
            <a:ext uri="{FF2B5EF4-FFF2-40B4-BE49-F238E27FC236}">
              <a16:creationId xmlns:a16="http://schemas.microsoft.com/office/drawing/2014/main" id="{C0598425-2492-404C-BE38-98A087763275}"/>
            </a:ext>
          </a:extLst>
        </xdr:cNvPr>
        <xdr:cNvCxnSpPr/>
      </xdr:nvCxnSpPr>
      <xdr:spPr>
        <a:xfrm flipV="1">
          <a:off x="22160864" y="13445164"/>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15" name="【消防施設】&#10;一人当たり面積最小値テキスト">
          <a:extLst>
            <a:ext uri="{FF2B5EF4-FFF2-40B4-BE49-F238E27FC236}">
              <a16:creationId xmlns:a16="http://schemas.microsoft.com/office/drawing/2014/main" id="{C40A5EF1-9030-4E62-AA16-ECD5A69C3E43}"/>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16" name="直線コネクタ 615">
          <a:extLst>
            <a:ext uri="{FF2B5EF4-FFF2-40B4-BE49-F238E27FC236}">
              <a16:creationId xmlns:a16="http://schemas.microsoft.com/office/drawing/2014/main" id="{6AD7A06D-31B3-45FB-82C5-D209A229129A}"/>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18741</xdr:rowOff>
    </xdr:from>
    <xdr:ext cx="469744" cy="259045"/>
    <xdr:sp macro="" textlink="">
      <xdr:nvSpPr>
        <xdr:cNvPr id="617" name="【消防施設】&#10;一人当たり面積最大値テキスト">
          <a:extLst>
            <a:ext uri="{FF2B5EF4-FFF2-40B4-BE49-F238E27FC236}">
              <a16:creationId xmlns:a16="http://schemas.microsoft.com/office/drawing/2014/main" id="{9D016C61-E7AF-4605-AEA8-8574D35A9889}"/>
            </a:ext>
          </a:extLst>
        </xdr:cNvPr>
        <xdr:cNvSpPr txBox="1"/>
      </xdr:nvSpPr>
      <xdr:spPr>
        <a:xfrm>
          <a:off x="22199600" y="1322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72064</xdr:rowOff>
    </xdr:from>
    <xdr:to>
      <xdr:col>116</xdr:col>
      <xdr:colOff>152400</xdr:colOff>
      <xdr:row>78</xdr:row>
      <xdr:rowOff>72064</xdr:rowOff>
    </xdr:to>
    <xdr:cxnSp macro="">
      <xdr:nvCxnSpPr>
        <xdr:cNvPr id="618" name="直線コネクタ 617">
          <a:extLst>
            <a:ext uri="{FF2B5EF4-FFF2-40B4-BE49-F238E27FC236}">
              <a16:creationId xmlns:a16="http://schemas.microsoft.com/office/drawing/2014/main" id="{954E1BFC-A3C0-4BE6-B8BC-3E6A764FC3B3}"/>
            </a:ext>
          </a:extLst>
        </xdr:cNvPr>
        <xdr:cNvCxnSpPr/>
      </xdr:nvCxnSpPr>
      <xdr:spPr>
        <a:xfrm>
          <a:off x="22072600" y="1344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44793</xdr:rowOff>
    </xdr:from>
    <xdr:ext cx="469744" cy="259045"/>
    <xdr:sp macro="" textlink="">
      <xdr:nvSpPr>
        <xdr:cNvPr id="619" name="【消防施設】&#10;一人当たり面積平均値テキスト">
          <a:extLst>
            <a:ext uri="{FF2B5EF4-FFF2-40B4-BE49-F238E27FC236}">
              <a16:creationId xmlns:a16="http://schemas.microsoft.com/office/drawing/2014/main" id="{2E3A6758-9FE4-42B5-8396-F3A142564BD6}"/>
            </a:ext>
          </a:extLst>
        </xdr:cNvPr>
        <xdr:cNvSpPr txBox="1"/>
      </xdr:nvSpPr>
      <xdr:spPr>
        <a:xfrm>
          <a:off x="22199600" y="1461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21916</xdr:rowOff>
    </xdr:from>
    <xdr:to>
      <xdr:col>116</xdr:col>
      <xdr:colOff>114300</xdr:colOff>
      <xdr:row>86</xdr:row>
      <xdr:rowOff>123516</xdr:rowOff>
    </xdr:to>
    <xdr:sp macro="" textlink="">
      <xdr:nvSpPr>
        <xdr:cNvPr id="620" name="フローチャート: 判断 619">
          <a:extLst>
            <a:ext uri="{FF2B5EF4-FFF2-40B4-BE49-F238E27FC236}">
              <a16:creationId xmlns:a16="http://schemas.microsoft.com/office/drawing/2014/main" id="{009E78AA-4490-4F34-8CC9-2ECDD58FCF79}"/>
            </a:ext>
          </a:extLst>
        </xdr:cNvPr>
        <xdr:cNvSpPr/>
      </xdr:nvSpPr>
      <xdr:spPr>
        <a:xfrm>
          <a:off x="22110700" y="1476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22244</xdr:rowOff>
    </xdr:from>
    <xdr:to>
      <xdr:col>112</xdr:col>
      <xdr:colOff>38100</xdr:colOff>
      <xdr:row>86</xdr:row>
      <xdr:rowOff>123844</xdr:rowOff>
    </xdr:to>
    <xdr:sp macro="" textlink="">
      <xdr:nvSpPr>
        <xdr:cNvPr id="621" name="フローチャート: 判断 620">
          <a:extLst>
            <a:ext uri="{FF2B5EF4-FFF2-40B4-BE49-F238E27FC236}">
              <a16:creationId xmlns:a16="http://schemas.microsoft.com/office/drawing/2014/main" id="{FF219E5B-1716-4EF4-9678-3D6F738A7638}"/>
            </a:ext>
          </a:extLst>
        </xdr:cNvPr>
        <xdr:cNvSpPr/>
      </xdr:nvSpPr>
      <xdr:spPr>
        <a:xfrm>
          <a:off x="21272500" y="1476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40205</xdr:rowOff>
    </xdr:from>
    <xdr:to>
      <xdr:col>107</xdr:col>
      <xdr:colOff>101600</xdr:colOff>
      <xdr:row>86</xdr:row>
      <xdr:rowOff>141805</xdr:rowOff>
    </xdr:to>
    <xdr:sp macro="" textlink="">
      <xdr:nvSpPr>
        <xdr:cNvPr id="622" name="フローチャート: 判断 621">
          <a:extLst>
            <a:ext uri="{FF2B5EF4-FFF2-40B4-BE49-F238E27FC236}">
              <a16:creationId xmlns:a16="http://schemas.microsoft.com/office/drawing/2014/main" id="{8035626B-8ACF-4A08-BFA8-2A620C4CE664}"/>
            </a:ext>
          </a:extLst>
        </xdr:cNvPr>
        <xdr:cNvSpPr/>
      </xdr:nvSpPr>
      <xdr:spPr>
        <a:xfrm>
          <a:off x="20383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74495</xdr:rowOff>
    </xdr:from>
    <xdr:to>
      <xdr:col>102</xdr:col>
      <xdr:colOff>165100</xdr:colOff>
      <xdr:row>87</xdr:row>
      <xdr:rowOff>4645</xdr:rowOff>
    </xdr:to>
    <xdr:sp macro="" textlink="">
      <xdr:nvSpPr>
        <xdr:cNvPr id="623" name="フローチャート: 判断 622">
          <a:extLst>
            <a:ext uri="{FF2B5EF4-FFF2-40B4-BE49-F238E27FC236}">
              <a16:creationId xmlns:a16="http://schemas.microsoft.com/office/drawing/2014/main" id="{F1ACDC5D-84AB-476C-B6F7-9D50236F9A62}"/>
            </a:ext>
          </a:extLst>
        </xdr:cNvPr>
        <xdr:cNvSpPr/>
      </xdr:nvSpPr>
      <xdr:spPr>
        <a:xfrm>
          <a:off x="19494500" y="148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624" name="フローチャート: 判断 623">
          <a:extLst>
            <a:ext uri="{FF2B5EF4-FFF2-40B4-BE49-F238E27FC236}">
              <a16:creationId xmlns:a16="http://schemas.microsoft.com/office/drawing/2014/main" id="{395D7101-7222-4555-8D06-57022D0EC539}"/>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E9BAF198-5B31-4060-8B64-F1282765CD4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5349F6F1-4607-42AC-84A9-45AC0E36E7E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78ED8AAD-73EC-4C14-9931-9C93F78C1D5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F7EAF118-CB4F-4BA0-B81F-9452400CC88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55154089-4AD8-4265-B81D-628F3141EDA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82333</xdr:rowOff>
    </xdr:from>
    <xdr:to>
      <xdr:col>116</xdr:col>
      <xdr:colOff>114300</xdr:colOff>
      <xdr:row>87</xdr:row>
      <xdr:rowOff>12483</xdr:rowOff>
    </xdr:to>
    <xdr:sp macro="" textlink="">
      <xdr:nvSpPr>
        <xdr:cNvPr id="630" name="楕円 629">
          <a:extLst>
            <a:ext uri="{FF2B5EF4-FFF2-40B4-BE49-F238E27FC236}">
              <a16:creationId xmlns:a16="http://schemas.microsoft.com/office/drawing/2014/main" id="{586BBCF2-00E7-4BBE-B3C2-6DBDF2A78E3E}"/>
            </a:ext>
          </a:extLst>
        </xdr:cNvPr>
        <xdr:cNvSpPr/>
      </xdr:nvSpPr>
      <xdr:spPr>
        <a:xfrm>
          <a:off x="22110700" y="1482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xdr:rowOff>
    </xdr:from>
    <xdr:ext cx="469744" cy="259045"/>
    <xdr:sp macro="" textlink="">
      <xdr:nvSpPr>
        <xdr:cNvPr id="631" name="【消防施設】&#10;一人当たり面積該当値テキスト">
          <a:extLst>
            <a:ext uri="{FF2B5EF4-FFF2-40B4-BE49-F238E27FC236}">
              <a16:creationId xmlns:a16="http://schemas.microsoft.com/office/drawing/2014/main" id="{C979DC3C-CA6E-41D7-9795-1C00507E5128}"/>
            </a:ext>
          </a:extLst>
        </xdr:cNvPr>
        <xdr:cNvSpPr txBox="1"/>
      </xdr:nvSpPr>
      <xdr:spPr>
        <a:xfrm>
          <a:off x="22199600" y="1474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82986</xdr:rowOff>
    </xdr:from>
    <xdr:to>
      <xdr:col>112</xdr:col>
      <xdr:colOff>38100</xdr:colOff>
      <xdr:row>87</xdr:row>
      <xdr:rowOff>13136</xdr:rowOff>
    </xdr:to>
    <xdr:sp macro="" textlink="">
      <xdr:nvSpPr>
        <xdr:cNvPr id="632" name="楕円 631">
          <a:extLst>
            <a:ext uri="{FF2B5EF4-FFF2-40B4-BE49-F238E27FC236}">
              <a16:creationId xmlns:a16="http://schemas.microsoft.com/office/drawing/2014/main" id="{167D6D0F-DE88-4DAD-99F4-449CD0027870}"/>
            </a:ext>
          </a:extLst>
        </xdr:cNvPr>
        <xdr:cNvSpPr/>
      </xdr:nvSpPr>
      <xdr:spPr>
        <a:xfrm>
          <a:off x="21272500" y="148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133133</xdr:rowOff>
    </xdr:from>
    <xdr:to>
      <xdr:col>116</xdr:col>
      <xdr:colOff>63500</xdr:colOff>
      <xdr:row>86</xdr:row>
      <xdr:rowOff>133786</xdr:rowOff>
    </xdr:to>
    <xdr:cxnSp macro="">
      <xdr:nvCxnSpPr>
        <xdr:cNvPr id="633" name="直線コネクタ 632">
          <a:extLst>
            <a:ext uri="{FF2B5EF4-FFF2-40B4-BE49-F238E27FC236}">
              <a16:creationId xmlns:a16="http://schemas.microsoft.com/office/drawing/2014/main" id="{82B69934-CEA3-4D20-8DCD-9FEDA0140C2F}"/>
            </a:ext>
          </a:extLst>
        </xdr:cNvPr>
        <xdr:cNvCxnSpPr/>
      </xdr:nvCxnSpPr>
      <xdr:spPr>
        <a:xfrm flipV="1">
          <a:off x="21323300" y="14877833"/>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83638</xdr:rowOff>
    </xdr:from>
    <xdr:to>
      <xdr:col>107</xdr:col>
      <xdr:colOff>101600</xdr:colOff>
      <xdr:row>87</xdr:row>
      <xdr:rowOff>13788</xdr:rowOff>
    </xdr:to>
    <xdr:sp macro="" textlink="">
      <xdr:nvSpPr>
        <xdr:cNvPr id="634" name="楕円 633">
          <a:extLst>
            <a:ext uri="{FF2B5EF4-FFF2-40B4-BE49-F238E27FC236}">
              <a16:creationId xmlns:a16="http://schemas.microsoft.com/office/drawing/2014/main" id="{8BD18603-15B2-49E0-B3D8-29564C2D42F2}"/>
            </a:ext>
          </a:extLst>
        </xdr:cNvPr>
        <xdr:cNvSpPr/>
      </xdr:nvSpPr>
      <xdr:spPr>
        <a:xfrm>
          <a:off x="20383500" y="1482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133786</xdr:rowOff>
    </xdr:from>
    <xdr:to>
      <xdr:col>111</xdr:col>
      <xdr:colOff>177800</xdr:colOff>
      <xdr:row>86</xdr:row>
      <xdr:rowOff>134438</xdr:rowOff>
    </xdr:to>
    <xdr:cxnSp macro="">
      <xdr:nvCxnSpPr>
        <xdr:cNvPr id="635" name="直線コネクタ 634">
          <a:extLst>
            <a:ext uri="{FF2B5EF4-FFF2-40B4-BE49-F238E27FC236}">
              <a16:creationId xmlns:a16="http://schemas.microsoft.com/office/drawing/2014/main" id="{A850352B-AB95-4A01-94AF-3AC8EE3449D6}"/>
            </a:ext>
          </a:extLst>
        </xdr:cNvPr>
        <xdr:cNvCxnSpPr/>
      </xdr:nvCxnSpPr>
      <xdr:spPr>
        <a:xfrm flipV="1">
          <a:off x="20434300" y="14878486"/>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83965</xdr:rowOff>
    </xdr:from>
    <xdr:to>
      <xdr:col>102</xdr:col>
      <xdr:colOff>165100</xdr:colOff>
      <xdr:row>87</xdr:row>
      <xdr:rowOff>14115</xdr:rowOff>
    </xdr:to>
    <xdr:sp macro="" textlink="">
      <xdr:nvSpPr>
        <xdr:cNvPr id="636" name="楕円 635">
          <a:extLst>
            <a:ext uri="{FF2B5EF4-FFF2-40B4-BE49-F238E27FC236}">
              <a16:creationId xmlns:a16="http://schemas.microsoft.com/office/drawing/2014/main" id="{D0FD2913-BBC1-4D71-817A-3DBB069BC35F}"/>
            </a:ext>
          </a:extLst>
        </xdr:cNvPr>
        <xdr:cNvSpPr/>
      </xdr:nvSpPr>
      <xdr:spPr>
        <a:xfrm>
          <a:off x="19494500" y="148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134438</xdr:rowOff>
    </xdr:from>
    <xdr:to>
      <xdr:col>107</xdr:col>
      <xdr:colOff>50800</xdr:colOff>
      <xdr:row>86</xdr:row>
      <xdr:rowOff>134765</xdr:rowOff>
    </xdr:to>
    <xdr:cxnSp macro="">
      <xdr:nvCxnSpPr>
        <xdr:cNvPr id="637" name="直線コネクタ 636">
          <a:extLst>
            <a:ext uri="{FF2B5EF4-FFF2-40B4-BE49-F238E27FC236}">
              <a16:creationId xmlns:a16="http://schemas.microsoft.com/office/drawing/2014/main" id="{56EDA90B-22C6-49B1-9F0F-AA56F8299875}"/>
            </a:ext>
          </a:extLst>
        </xdr:cNvPr>
        <xdr:cNvCxnSpPr/>
      </xdr:nvCxnSpPr>
      <xdr:spPr>
        <a:xfrm flipV="1">
          <a:off x="19545300" y="1487913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84618</xdr:rowOff>
    </xdr:from>
    <xdr:to>
      <xdr:col>98</xdr:col>
      <xdr:colOff>38100</xdr:colOff>
      <xdr:row>87</xdr:row>
      <xdr:rowOff>14768</xdr:rowOff>
    </xdr:to>
    <xdr:sp macro="" textlink="">
      <xdr:nvSpPr>
        <xdr:cNvPr id="638" name="楕円 637">
          <a:extLst>
            <a:ext uri="{FF2B5EF4-FFF2-40B4-BE49-F238E27FC236}">
              <a16:creationId xmlns:a16="http://schemas.microsoft.com/office/drawing/2014/main" id="{094294DE-3A89-4152-94D9-05FEA24CFDE1}"/>
            </a:ext>
          </a:extLst>
        </xdr:cNvPr>
        <xdr:cNvSpPr/>
      </xdr:nvSpPr>
      <xdr:spPr>
        <a:xfrm>
          <a:off x="18605500" y="148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134765</xdr:rowOff>
    </xdr:from>
    <xdr:to>
      <xdr:col>102</xdr:col>
      <xdr:colOff>114300</xdr:colOff>
      <xdr:row>86</xdr:row>
      <xdr:rowOff>135418</xdr:rowOff>
    </xdr:to>
    <xdr:cxnSp macro="">
      <xdr:nvCxnSpPr>
        <xdr:cNvPr id="639" name="直線コネクタ 638">
          <a:extLst>
            <a:ext uri="{FF2B5EF4-FFF2-40B4-BE49-F238E27FC236}">
              <a16:creationId xmlns:a16="http://schemas.microsoft.com/office/drawing/2014/main" id="{FD05344B-2C33-437E-9C3F-964BC3F000C0}"/>
            </a:ext>
          </a:extLst>
        </xdr:cNvPr>
        <xdr:cNvCxnSpPr/>
      </xdr:nvCxnSpPr>
      <xdr:spPr>
        <a:xfrm flipV="1">
          <a:off x="18656300" y="1487946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140371</xdr:rowOff>
    </xdr:from>
    <xdr:ext cx="469744" cy="259045"/>
    <xdr:sp macro="" textlink="">
      <xdr:nvSpPr>
        <xdr:cNvPr id="640" name="n_1aveValue【消防施設】&#10;一人当たり面積">
          <a:extLst>
            <a:ext uri="{FF2B5EF4-FFF2-40B4-BE49-F238E27FC236}">
              <a16:creationId xmlns:a16="http://schemas.microsoft.com/office/drawing/2014/main" id="{07D3AC24-ED77-468D-9388-48C233B04FDC}"/>
            </a:ext>
          </a:extLst>
        </xdr:cNvPr>
        <xdr:cNvSpPr txBox="1"/>
      </xdr:nvSpPr>
      <xdr:spPr>
        <a:xfrm>
          <a:off x="21075727" y="1454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158332</xdr:rowOff>
    </xdr:from>
    <xdr:ext cx="469744" cy="259045"/>
    <xdr:sp macro="" textlink="">
      <xdr:nvSpPr>
        <xdr:cNvPr id="641" name="n_2aveValue【消防施設】&#10;一人当たり面積">
          <a:extLst>
            <a:ext uri="{FF2B5EF4-FFF2-40B4-BE49-F238E27FC236}">
              <a16:creationId xmlns:a16="http://schemas.microsoft.com/office/drawing/2014/main" id="{B2454EEF-85D8-4B98-A010-D7D43137E8F6}"/>
            </a:ext>
          </a:extLst>
        </xdr:cNvPr>
        <xdr:cNvSpPr txBox="1"/>
      </xdr:nvSpPr>
      <xdr:spPr>
        <a:xfrm>
          <a:off x="201994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21172</xdr:rowOff>
    </xdr:from>
    <xdr:ext cx="469744" cy="259045"/>
    <xdr:sp macro="" textlink="">
      <xdr:nvSpPr>
        <xdr:cNvPr id="642" name="n_3aveValue【消防施設】&#10;一人当たり面積">
          <a:extLst>
            <a:ext uri="{FF2B5EF4-FFF2-40B4-BE49-F238E27FC236}">
              <a16:creationId xmlns:a16="http://schemas.microsoft.com/office/drawing/2014/main" id="{5857DE90-C05B-4E4B-A535-A843DF8524A7}"/>
            </a:ext>
          </a:extLst>
        </xdr:cNvPr>
        <xdr:cNvSpPr txBox="1"/>
      </xdr:nvSpPr>
      <xdr:spPr>
        <a:xfrm>
          <a:off x="19310427" y="145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22151</xdr:rowOff>
    </xdr:from>
    <xdr:ext cx="469744" cy="259045"/>
    <xdr:sp macro="" textlink="">
      <xdr:nvSpPr>
        <xdr:cNvPr id="643" name="n_4aveValue【消防施設】&#10;一人当たり面積">
          <a:extLst>
            <a:ext uri="{FF2B5EF4-FFF2-40B4-BE49-F238E27FC236}">
              <a16:creationId xmlns:a16="http://schemas.microsoft.com/office/drawing/2014/main" id="{152E6976-DBAE-4283-B207-2A6FA3075B06}"/>
            </a:ext>
          </a:extLst>
        </xdr:cNvPr>
        <xdr:cNvSpPr txBox="1"/>
      </xdr:nvSpPr>
      <xdr:spPr>
        <a:xfrm>
          <a:off x="18421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4263</xdr:rowOff>
    </xdr:from>
    <xdr:ext cx="469744" cy="259045"/>
    <xdr:sp macro="" textlink="">
      <xdr:nvSpPr>
        <xdr:cNvPr id="644" name="n_1mainValue【消防施設】&#10;一人当たり面積">
          <a:extLst>
            <a:ext uri="{FF2B5EF4-FFF2-40B4-BE49-F238E27FC236}">
              <a16:creationId xmlns:a16="http://schemas.microsoft.com/office/drawing/2014/main" id="{B88FEA58-7261-4970-8FC5-61F37285DE90}"/>
            </a:ext>
          </a:extLst>
        </xdr:cNvPr>
        <xdr:cNvSpPr txBox="1"/>
      </xdr:nvSpPr>
      <xdr:spPr>
        <a:xfrm>
          <a:off x="21075727" y="1492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4915</xdr:rowOff>
    </xdr:from>
    <xdr:ext cx="469744" cy="259045"/>
    <xdr:sp macro="" textlink="">
      <xdr:nvSpPr>
        <xdr:cNvPr id="645" name="n_2mainValue【消防施設】&#10;一人当たり面積">
          <a:extLst>
            <a:ext uri="{FF2B5EF4-FFF2-40B4-BE49-F238E27FC236}">
              <a16:creationId xmlns:a16="http://schemas.microsoft.com/office/drawing/2014/main" id="{A8028EEC-A65C-4ABC-887D-9164C698DA05}"/>
            </a:ext>
          </a:extLst>
        </xdr:cNvPr>
        <xdr:cNvSpPr txBox="1"/>
      </xdr:nvSpPr>
      <xdr:spPr>
        <a:xfrm>
          <a:off x="20199427" y="1492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5242</xdr:rowOff>
    </xdr:from>
    <xdr:ext cx="469744" cy="259045"/>
    <xdr:sp macro="" textlink="">
      <xdr:nvSpPr>
        <xdr:cNvPr id="646" name="n_3mainValue【消防施設】&#10;一人当たり面積">
          <a:extLst>
            <a:ext uri="{FF2B5EF4-FFF2-40B4-BE49-F238E27FC236}">
              <a16:creationId xmlns:a16="http://schemas.microsoft.com/office/drawing/2014/main" id="{9AA72468-0C70-49A4-ABDA-74074FE7D360}"/>
            </a:ext>
          </a:extLst>
        </xdr:cNvPr>
        <xdr:cNvSpPr txBox="1"/>
      </xdr:nvSpPr>
      <xdr:spPr>
        <a:xfrm>
          <a:off x="19310427" y="1492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5895</xdr:rowOff>
    </xdr:from>
    <xdr:ext cx="469744" cy="259045"/>
    <xdr:sp macro="" textlink="">
      <xdr:nvSpPr>
        <xdr:cNvPr id="647" name="n_4mainValue【消防施設】&#10;一人当たり面積">
          <a:extLst>
            <a:ext uri="{FF2B5EF4-FFF2-40B4-BE49-F238E27FC236}">
              <a16:creationId xmlns:a16="http://schemas.microsoft.com/office/drawing/2014/main" id="{9FBC31B6-B8BB-4076-B499-2B43E8D3BDEC}"/>
            </a:ext>
          </a:extLst>
        </xdr:cNvPr>
        <xdr:cNvSpPr txBox="1"/>
      </xdr:nvSpPr>
      <xdr:spPr>
        <a:xfrm>
          <a:off x="18421427" y="149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E9C958B9-E2A8-45E4-BBF1-BA52D8C9D2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BA7EF755-99F7-4C63-9D00-A5E15C5F376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6FEF1815-480F-4907-86CF-8237DF8362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1334C2E1-5E1F-44A4-B6BD-CDA4EB6653A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7866DCF5-56BE-4183-A4C5-EE49781471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A15EF6D4-A8E9-4EFF-8614-B4F1BCE562B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66982AAC-224C-4C44-909D-4E37230E10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F89CD9E6-7A98-4BF7-B800-C904AD847C2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7BB15EAA-924F-4FCB-A737-AE54BE13009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5C13D714-4230-4BF6-BB18-C5E932381C7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0CAED24D-E25B-430E-9C32-76F8AE7E974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634144A9-08F3-4AF8-AA5D-1C20E0718C0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D62B1EF8-E87F-49DF-90C5-67BF1A83A89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28CC5132-1474-49FD-866A-432468BD447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DCEB8F19-3945-4EE6-BFD3-B36D7564185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07E90EFB-9422-447C-A547-D63BE7A8C04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D140DE44-792F-4FA7-98D2-3710650DFEE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1B27B49E-6A39-4C73-9215-A912D3ACAA9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DA023DF4-AD79-4098-91CE-56CCD697E2B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1DB35F22-C7DB-4093-B734-659FE2595E7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8" name="テキスト ボックス 667">
          <a:extLst>
            <a:ext uri="{FF2B5EF4-FFF2-40B4-BE49-F238E27FC236}">
              <a16:creationId xmlns:a16="http://schemas.microsoft.com/office/drawing/2014/main" id="{14F2AC51-EB0C-45BB-AD59-17C2220B81A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810A0C76-7717-4924-BAD5-06A94CAB21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a:extLst>
            <a:ext uri="{FF2B5EF4-FFF2-40B4-BE49-F238E27FC236}">
              <a16:creationId xmlns:a16="http://schemas.microsoft.com/office/drawing/2014/main" id="{87510651-577D-4136-8C98-282B4B5E3FB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54611</xdr:rowOff>
    </xdr:from>
    <xdr:to>
      <xdr:col>85</xdr:col>
      <xdr:colOff>126364</xdr:colOff>
      <xdr:row>107</xdr:row>
      <xdr:rowOff>69850</xdr:rowOff>
    </xdr:to>
    <xdr:cxnSp macro="">
      <xdr:nvCxnSpPr>
        <xdr:cNvPr id="671" name="直線コネクタ 670">
          <a:extLst>
            <a:ext uri="{FF2B5EF4-FFF2-40B4-BE49-F238E27FC236}">
              <a16:creationId xmlns:a16="http://schemas.microsoft.com/office/drawing/2014/main" id="{FA00B566-EF5D-4595-988B-6029948EBB06}"/>
            </a:ext>
          </a:extLst>
        </xdr:cNvPr>
        <xdr:cNvCxnSpPr/>
      </xdr:nvCxnSpPr>
      <xdr:spPr>
        <a:xfrm flipV="1">
          <a:off x="16318864" y="17199611"/>
          <a:ext cx="0" cy="1215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72" name="【庁舎】&#10;有形固定資産減価償却率最小値テキスト">
          <a:extLst>
            <a:ext uri="{FF2B5EF4-FFF2-40B4-BE49-F238E27FC236}">
              <a16:creationId xmlns:a16="http://schemas.microsoft.com/office/drawing/2014/main" id="{AB6CFEBD-86C1-4548-98F7-3869A093FE4B}"/>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73" name="直線コネクタ 672">
          <a:extLst>
            <a:ext uri="{FF2B5EF4-FFF2-40B4-BE49-F238E27FC236}">
              <a16:creationId xmlns:a16="http://schemas.microsoft.com/office/drawing/2014/main" id="{11F236AA-F045-4909-9F2D-FA46C90B688E}"/>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1288</xdr:rowOff>
    </xdr:from>
    <xdr:ext cx="340478" cy="259045"/>
    <xdr:sp macro="" textlink="">
      <xdr:nvSpPr>
        <xdr:cNvPr id="674" name="【庁舎】&#10;有形固定資産減価償却率最大値テキスト">
          <a:extLst>
            <a:ext uri="{FF2B5EF4-FFF2-40B4-BE49-F238E27FC236}">
              <a16:creationId xmlns:a16="http://schemas.microsoft.com/office/drawing/2014/main" id="{46CD80FC-8B9A-408C-A6A8-04502B92585C}"/>
            </a:ext>
          </a:extLst>
        </xdr:cNvPr>
        <xdr:cNvSpPr txBox="1"/>
      </xdr:nvSpPr>
      <xdr:spPr>
        <a:xfrm>
          <a:off x="16357600" y="169748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54611</xdr:rowOff>
    </xdr:from>
    <xdr:to>
      <xdr:col>86</xdr:col>
      <xdr:colOff>25400</xdr:colOff>
      <xdr:row>100</xdr:row>
      <xdr:rowOff>54611</xdr:rowOff>
    </xdr:to>
    <xdr:cxnSp macro="">
      <xdr:nvCxnSpPr>
        <xdr:cNvPr id="675" name="直線コネクタ 674">
          <a:extLst>
            <a:ext uri="{FF2B5EF4-FFF2-40B4-BE49-F238E27FC236}">
              <a16:creationId xmlns:a16="http://schemas.microsoft.com/office/drawing/2014/main" id="{FD864B03-6783-430D-93E9-7B4DEC5AD651}"/>
            </a:ext>
          </a:extLst>
        </xdr:cNvPr>
        <xdr:cNvCxnSpPr/>
      </xdr:nvCxnSpPr>
      <xdr:spPr>
        <a:xfrm>
          <a:off x="16230600" y="1719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25416</xdr:rowOff>
    </xdr:from>
    <xdr:ext cx="405111" cy="259045"/>
    <xdr:sp macro="" textlink="">
      <xdr:nvSpPr>
        <xdr:cNvPr id="676" name="【庁舎】&#10;有形固定資産減価償却率平均値テキスト">
          <a:extLst>
            <a:ext uri="{FF2B5EF4-FFF2-40B4-BE49-F238E27FC236}">
              <a16:creationId xmlns:a16="http://schemas.microsoft.com/office/drawing/2014/main" id="{E4A88E99-899F-438D-826E-D78EFC354A35}"/>
            </a:ext>
          </a:extLst>
        </xdr:cNvPr>
        <xdr:cNvSpPr txBox="1"/>
      </xdr:nvSpPr>
      <xdr:spPr>
        <a:xfrm>
          <a:off x="16357600" y="1768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46989</xdr:rowOff>
    </xdr:from>
    <xdr:to>
      <xdr:col>85</xdr:col>
      <xdr:colOff>177800</xdr:colOff>
      <xdr:row>103</xdr:row>
      <xdr:rowOff>148589</xdr:rowOff>
    </xdr:to>
    <xdr:sp macro="" textlink="">
      <xdr:nvSpPr>
        <xdr:cNvPr id="677" name="フローチャート: 判断 676">
          <a:extLst>
            <a:ext uri="{FF2B5EF4-FFF2-40B4-BE49-F238E27FC236}">
              <a16:creationId xmlns:a16="http://schemas.microsoft.com/office/drawing/2014/main" id="{0AE84AE2-76FE-45B9-B002-E65699ACFB69}"/>
            </a:ext>
          </a:extLst>
        </xdr:cNvPr>
        <xdr:cNvSpPr/>
      </xdr:nvSpPr>
      <xdr:spPr>
        <a:xfrm>
          <a:off x="16268700" y="1770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678" name="フローチャート: 判断 677">
          <a:extLst>
            <a:ext uri="{FF2B5EF4-FFF2-40B4-BE49-F238E27FC236}">
              <a16:creationId xmlns:a16="http://schemas.microsoft.com/office/drawing/2014/main" id="{E48A810D-9665-4AD2-8ACE-CEB363AD25F4}"/>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679" name="フローチャート: 判断 678">
          <a:extLst>
            <a:ext uri="{FF2B5EF4-FFF2-40B4-BE49-F238E27FC236}">
              <a16:creationId xmlns:a16="http://schemas.microsoft.com/office/drawing/2014/main" id="{1EEDB4DA-6064-46B5-B506-2D2FB200CC86}"/>
            </a:ext>
          </a:extLst>
        </xdr:cNvPr>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11430</xdr:rowOff>
    </xdr:from>
    <xdr:to>
      <xdr:col>72</xdr:col>
      <xdr:colOff>38100</xdr:colOff>
      <xdr:row>104</xdr:row>
      <xdr:rowOff>113030</xdr:rowOff>
    </xdr:to>
    <xdr:sp macro="" textlink="">
      <xdr:nvSpPr>
        <xdr:cNvPr id="680" name="フローチャート: 判断 679">
          <a:extLst>
            <a:ext uri="{FF2B5EF4-FFF2-40B4-BE49-F238E27FC236}">
              <a16:creationId xmlns:a16="http://schemas.microsoft.com/office/drawing/2014/main" id="{AE593A5E-2C40-41B7-B7B1-40BF7DE2E7E2}"/>
            </a:ext>
          </a:extLst>
        </xdr:cNvPr>
        <xdr:cNvSpPr/>
      </xdr:nvSpPr>
      <xdr:spPr>
        <a:xfrm>
          <a:off x="13652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17780</xdr:rowOff>
    </xdr:from>
    <xdr:to>
      <xdr:col>67</xdr:col>
      <xdr:colOff>101600</xdr:colOff>
      <xdr:row>104</xdr:row>
      <xdr:rowOff>119380</xdr:rowOff>
    </xdr:to>
    <xdr:sp macro="" textlink="">
      <xdr:nvSpPr>
        <xdr:cNvPr id="681" name="フローチャート: 判断 680">
          <a:extLst>
            <a:ext uri="{FF2B5EF4-FFF2-40B4-BE49-F238E27FC236}">
              <a16:creationId xmlns:a16="http://schemas.microsoft.com/office/drawing/2014/main" id="{B1A8BD94-5E80-438A-9B2C-D97CF6376E8F}"/>
            </a:ext>
          </a:extLst>
        </xdr:cNvPr>
        <xdr:cNvSpPr/>
      </xdr:nvSpPr>
      <xdr:spPr>
        <a:xfrm>
          <a:off x="12763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DBA85B6-74D4-4D1C-8D36-42EFF3BDACE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C5A335F1-A3E8-4D14-A2DF-7CE2271CC4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D08C5A99-C5AD-48EF-9FC4-717577E9AC2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806F1366-2CEE-40F6-A9BB-27457EB48AD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34CFACDF-9286-4EE6-AA0E-42E1ADCB472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3811</xdr:rowOff>
    </xdr:from>
    <xdr:to>
      <xdr:col>85</xdr:col>
      <xdr:colOff>177800</xdr:colOff>
      <xdr:row>100</xdr:row>
      <xdr:rowOff>105411</xdr:rowOff>
    </xdr:to>
    <xdr:sp macro="" textlink="">
      <xdr:nvSpPr>
        <xdr:cNvPr id="687" name="楕円 686">
          <a:extLst>
            <a:ext uri="{FF2B5EF4-FFF2-40B4-BE49-F238E27FC236}">
              <a16:creationId xmlns:a16="http://schemas.microsoft.com/office/drawing/2014/main" id="{A037DEE4-C4F3-4410-883D-189BC96D9826}"/>
            </a:ext>
          </a:extLst>
        </xdr:cNvPr>
        <xdr:cNvSpPr/>
      </xdr:nvSpPr>
      <xdr:spPr>
        <a:xfrm>
          <a:off x="16268700" y="1714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128288</xdr:rowOff>
    </xdr:from>
    <xdr:ext cx="340478" cy="259045"/>
    <xdr:sp macro="" textlink="">
      <xdr:nvSpPr>
        <xdr:cNvPr id="688" name="【庁舎】&#10;有形固定資産減価償却率該当値テキスト">
          <a:extLst>
            <a:ext uri="{FF2B5EF4-FFF2-40B4-BE49-F238E27FC236}">
              <a16:creationId xmlns:a16="http://schemas.microsoft.com/office/drawing/2014/main" id="{55F4287D-3918-4800-A56C-36BC463F819A}"/>
            </a:ext>
          </a:extLst>
        </xdr:cNvPr>
        <xdr:cNvSpPr txBox="1"/>
      </xdr:nvSpPr>
      <xdr:spPr>
        <a:xfrm>
          <a:off x="16357600" y="171018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147320</xdr:rowOff>
    </xdr:from>
    <xdr:to>
      <xdr:col>81</xdr:col>
      <xdr:colOff>101600</xdr:colOff>
      <xdr:row>100</xdr:row>
      <xdr:rowOff>77470</xdr:rowOff>
    </xdr:to>
    <xdr:sp macro="" textlink="">
      <xdr:nvSpPr>
        <xdr:cNvPr id="689" name="楕円 688">
          <a:extLst>
            <a:ext uri="{FF2B5EF4-FFF2-40B4-BE49-F238E27FC236}">
              <a16:creationId xmlns:a16="http://schemas.microsoft.com/office/drawing/2014/main" id="{FC421577-31DF-482B-8F0B-21AD8C3B6305}"/>
            </a:ext>
          </a:extLst>
        </xdr:cNvPr>
        <xdr:cNvSpPr/>
      </xdr:nvSpPr>
      <xdr:spPr>
        <a:xfrm>
          <a:off x="154305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26670</xdr:rowOff>
    </xdr:from>
    <xdr:to>
      <xdr:col>85</xdr:col>
      <xdr:colOff>127000</xdr:colOff>
      <xdr:row>100</xdr:row>
      <xdr:rowOff>54611</xdr:rowOff>
    </xdr:to>
    <xdr:cxnSp macro="">
      <xdr:nvCxnSpPr>
        <xdr:cNvPr id="690" name="直線コネクタ 689">
          <a:extLst>
            <a:ext uri="{FF2B5EF4-FFF2-40B4-BE49-F238E27FC236}">
              <a16:creationId xmlns:a16="http://schemas.microsoft.com/office/drawing/2014/main" id="{2770DF5D-EC9F-49A9-A28D-0EBA8FE41E26}"/>
            </a:ext>
          </a:extLst>
        </xdr:cNvPr>
        <xdr:cNvCxnSpPr/>
      </xdr:nvCxnSpPr>
      <xdr:spPr>
        <a:xfrm>
          <a:off x="15481300" y="17171670"/>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120650</xdr:rowOff>
    </xdr:from>
    <xdr:to>
      <xdr:col>76</xdr:col>
      <xdr:colOff>165100</xdr:colOff>
      <xdr:row>100</xdr:row>
      <xdr:rowOff>50800</xdr:rowOff>
    </xdr:to>
    <xdr:sp macro="" textlink="">
      <xdr:nvSpPr>
        <xdr:cNvPr id="691" name="楕円 690">
          <a:extLst>
            <a:ext uri="{FF2B5EF4-FFF2-40B4-BE49-F238E27FC236}">
              <a16:creationId xmlns:a16="http://schemas.microsoft.com/office/drawing/2014/main" id="{2C288753-6382-41CF-AF41-7285CC5B3AD2}"/>
            </a:ext>
          </a:extLst>
        </xdr:cNvPr>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26670</xdr:rowOff>
    </xdr:to>
    <xdr:cxnSp macro="">
      <xdr:nvCxnSpPr>
        <xdr:cNvPr id="692" name="直線コネクタ 691">
          <a:extLst>
            <a:ext uri="{FF2B5EF4-FFF2-40B4-BE49-F238E27FC236}">
              <a16:creationId xmlns:a16="http://schemas.microsoft.com/office/drawing/2014/main" id="{90BE2B1F-0B44-4A90-85E2-490B527E45C5}"/>
            </a:ext>
          </a:extLst>
        </xdr:cNvPr>
        <xdr:cNvCxnSpPr/>
      </xdr:nvCxnSpPr>
      <xdr:spPr>
        <a:xfrm>
          <a:off x="14592300" y="17145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104139</xdr:rowOff>
    </xdr:from>
    <xdr:to>
      <xdr:col>72</xdr:col>
      <xdr:colOff>38100</xdr:colOff>
      <xdr:row>106</xdr:row>
      <xdr:rowOff>34289</xdr:rowOff>
    </xdr:to>
    <xdr:sp macro="" textlink="">
      <xdr:nvSpPr>
        <xdr:cNvPr id="693" name="楕円 692">
          <a:extLst>
            <a:ext uri="{FF2B5EF4-FFF2-40B4-BE49-F238E27FC236}">
              <a16:creationId xmlns:a16="http://schemas.microsoft.com/office/drawing/2014/main" id="{A32064C6-0AAE-4AFF-A291-9C9199EA297F}"/>
            </a:ext>
          </a:extLst>
        </xdr:cNvPr>
        <xdr:cNvSpPr/>
      </xdr:nvSpPr>
      <xdr:spPr>
        <a:xfrm>
          <a:off x="13652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105</xdr:row>
      <xdr:rowOff>154939</xdr:rowOff>
    </xdr:to>
    <xdr:cxnSp macro="">
      <xdr:nvCxnSpPr>
        <xdr:cNvPr id="694" name="直線コネクタ 693">
          <a:extLst>
            <a:ext uri="{FF2B5EF4-FFF2-40B4-BE49-F238E27FC236}">
              <a16:creationId xmlns:a16="http://schemas.microsoft.com/office/drawing/2014/main" id="{809A857A-0753-43B5-8158-68C6F0C4029E}"/>
            </a:ext>
          </a:extLst>
        </xdr:cNvPr>
        <xdr:cNvCxnSpPr/>
      </xdr:nvCxnSpPr>
      <xdr:spPr>
        <a:xfrm flipV="1">
          <a:off x="13703300" y="17145000"/>
          <a:ext cx="889000" cy="101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81280</xdr:rowOff>
    </xdr:from>
    <xdr:to>
      <xdr:col>67</xdr:col>
      <xdr:colOff>101600</xdr:colOff>
      <xdr:row>106</xdr:row>
      <xdr:rowOff>11430</xdr:rowOff>
    </xdr:to>
    <xdr:sp macro="" textlink="">
      <xdr:nvSpPr>
        <xdr:cNvPr id="695" name="楕円 694">
          <a:extLst>
            <a:ext uri="{FF2B5EF4-FFF2-40B4-BE49-F238E27FC236}">
              <a16:creationId xmlns:a16="http://schemas.microsoft.com/office/drawing/2014/main" id="{0231BFB1-F6EE-41FE-8A56-AE3A4663FFAB}"/>
            </a:ext>
          </a:extLst>
        </xdr:cNvPr>
        <xdr:cNvSpPr/>
      </xdr:nvSpPr>
      <xdr:spPr>
        <a:xfrm>
          <a:off x="12763500" y="180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132080</xdr:rowOff>
    </xdr:from>
    <xdr:to>
      <xdr:col>71</xdr:col>
      <xdr:colOff>177800</xdr:colOff>
      <xdr:row>105</xdr:row>
      <xdr:rowOff>154939</xdr:rowOff>
    </xdr:to>
    <xdr:cxnSp macro="">
      <xdr:nvCxnSpPr>
        <xdr:cNvPr id="696" name="直線コネクタ 695">
          <a:extLst>
            <a:ext uri="{FF2B5EF4-FFF2-40B4-BE49-F238E27FC236}">
              <a16:creationId xmlns:a16="http://schemas.microsoft.com/office/drawing/2014/main" id="{8113D6EE-AD81-4DDC-9477-202753E9D6AD}"/>
            </a:ext>
          </a:extLst>
        </xdr:cNvPr>
        <xdr:cNvCxnSpPr/>
      </xdr:nvCxnSpPr>
      <xdr:spPr>
        <a:xfrm>
          <a:off x="12814300" y="181343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697" name="n_1aveValue【庁舎】&#10;有形固定資産減価償却率">
          <a:extLst>
            <a:ext uri="{FF2B5EF4-FFF2-40B4-BE49-F238E27FC236}">
              <a16:creationId xmlns:a16="http://schemas.microsoft.com/office/drawing/2014/main" id="{73251E69-9C33-4554-80BA-8D8ED230DC9A}"/>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49547</xdr:rowOff>
    </xdr:from>
    <xdr:ext cx="405111" cy="259045"/>
    <xdr:sp macro="" textlink="">
      <xdr:nvSpPr>
        <xdr:cNvPr id="698" name="n_2aveValue【庁舎】&#10;有形固定資産減価償却率">
          <a:extLst>
            <a:ext uri="{FF2B5EF4-FFF2-40B4-BE49-F238E27FC236}">
              <a16:creationId xmlns:a16="http://schemas.microsoft.com/office/drawing/2014/main" id="{00FE22B8-9572-4821-83BD-FE6C733A9AE3}"/>
            </a:ext>
          </a:extLst>
        </xdr:cNvPr>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129557</xdr:rowOff>
    </xdr:from>
    <xdr:ext cx="405111" cy="259045"/>
    <xdr:sp macro="" textlink="">
      <xdr:nvSpPr>
        <xdr:cNvPr id="699" name="n_3aveValue【庁舎】&#10;有形固定資産減価償却率">
          <a:extLst>
            <a:ext uri="{FF2B5EF4-FFF2-40B4-BE49-F238E27FC236}">
              <a16:creationId xmlns:a16="http://schemas.microsoft.com/office/drawing/2014/main" id="{25CFD417-3C8E-4D63-A70D-06A899470634}"/>
            </a:ext>
          </a:extLst>
        </xdr:cNvPr>
        <xdr:cNvSpPr txBox="1"/>
      </xdr:nvSpPr>
      <xdr:spPr>
        <a:xfrm>
          <a:off x="135007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135907</xdr:rowOff>
    </xdr:from>
    <xdr:ext cx="405111" cy="259045"/>
    <xdr:sp macro="" textlink="">
      <xdr:nvSpPr>
        <xdr:cNvPr id="700" name="n_4aveValue【庁舎】&#10;有形固定資産減価償却率">
          <a:extLst>
            <a:ext uri="{FF2B5EF4-FFF2-40B4-BE49-F238E27FC236}">
              <a16:creationId xmlns:a16="http://schemas.microsoft.com/office/drawing/2014/main" id="{F10CD4C9-4F5C-4AC9-BB18-757E7B7C1E5D}"/>
            </a:ext>
          </a:extLst>
        </xdr:cNvPr>
        <xdr:cNvSpPr txBox="1"/>
      </xdr:nvSpPr>
      <xdr:spPr>
        <a:xfrm>
          <a:off x="12611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93997</xdr:rowOff>
    </xdr:from>
    <xdr:ext cx="340478" cy="259045"/>
    <xdr:sp macro="" textlink="">
      <xdr:nvSpPr>
        <xdr:cNvPr id="701" name="n_1mainValue【庁舎】&#10;有形固定資産減価償却率">
          <a:extLst>
            <a:ext uri="{FF2B5EF4-FFF2-40B4-BE49-F238E27FC236}">
              <a16:creationId xmlns:a16="http://schemas.microsoft.com/office/drawing/2014/main" id="{AA575876-D35E-4DBB-8E5B-58ABE69121ED}"/>
            </a:ext>
          </a:extLst>
        </xdr:cNvPr>
        <xdr:cNvSpPr txBox="1"/>
      </xdr:nvSpPr>
      <xdr:spPr>
        <a:xfrm>
          <a:off x="15298361" y="16896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67327</xdr:rowOff>
    </xdr:from>
    <xdr:ext cx="340478" cy="259045"/>
    <xdr:sp macro="" textlink="">
      <xdr:nvSpPr>
        <xdr:cNvPr id="702" name="n_2mainValue【庁舎】&#10;有形固定資産減価償却率">
          <a:extLst>
            <a:ext uri="{FF2B5EF4-FFF2-40B4-BE49-F238E27FC236}">
              <a16:creationId xmlns:a16="http://schemas.microsoft.com/office/drawing/2014/main" id="{72F81A86-791D-4FAB-A1D5-39FF29AA836A}"/>
            </a:ext>
          </a:extLst>
        </xdr:cNvPr>
        <xdr:cNvSpPr txBox="1"/>
      </xdr:nvSpPr>
      <xdr:spPr>
        <a:xfrm>
          <a:off x="14422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25416</xdr:rowOff>
    </xdr:from>
    <xdr:ext cx="405111" cy="259045"/>
    <xdr:sp macro="" textlink="">
      <xdr:nvSpPr>
        <xdr:cNvPr id="703" name="n_3mainValue【庁舎】&#10;有形固定資産減価償却率">
          <a:extLst>
            <a:ext uri="{FF2B5EF4-FFF2-40B4-BE49-F238E27FC236}">
              <a16:creationId xmlns:a16="http://schemas.microsoft.com/office/drawing/2014/main" id="{A07A4D13-CC78-46E0-A651-FF45E42345D3}"/>
            </a:ext>
          </a:extLst>
        </xdr:cNvPr>
        <xdr:cNvSpPr txBox="1"/>
      </xdr:nvSpPr>
      <xdr:spPr>
        <a:xfrm>
          <a:off x="135007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2557</xdr:rowOff>
    </xdr:from>
    <xdr:ext cx="405111" cy="259045"/>
    <xdr:sp macro="" textlink="">
      <xdr:nvSpPr>
        <xdr:cNvPr id="704" name="n_4mainValue【庁舎】&#10;有形固定資産減価償却率">
          <a:extLst>
            <a:ext uri="{FF2B5EF4-FFF2-40B4-BE49-F238E27FC236}">
              <a16:creationId xmlns:a16="http://schemas.microsoft.com/office/drawing/2014/main" id="{B245B699-3D12-4046-A3E4-A39D5499EAF3}"/>
            </a:ext>
          </a:extLst>
        </xdr:cNvPr>
        <xdr:cNvSpPr txBox="1"/>
      </xdr:nvSpPr>
      <xdr:spPr>
        <a:xfrm>
          <a:off x="12611744" y="181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281303E9-D7F4-475A-8D9B-E809A8B127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C22C692C-8CFF-4CD5-8AE0-D8EED2CD039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621A08E8-23CC-4CE3-AB11-18A7222036A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BBCD481A-1B00-4FAC-BB74-C35D2A3BE3F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444363F0-C3AD-41E0-9A75-E0B71A3C3A5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F15F8CAB-69A7-4C4A-B1F2-F702AB6C4D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E49FE58D-0810-4569-B033-4E355C76276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25451C09-C3B0-4459-8B8B-EE92D82E20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CB317D9D-B4DD-4345-B258-EEAA6A73C1A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16FFE3F6-B5ED-48F7-BB89-74839B229E7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DE3D1B45-8AE4-45DE-A13C-CC510C46AB1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F4D3AF04-E459-4B61-9A48-1A83EBB3BC8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1361E4BD-DB6B-4DF3-A243-A88C95FEF2A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DC972D91-ED66-48F5-AB34-BDDB08F4619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495E37FC-EC38-43C3-B650-EC899E32E22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0E0EA8B0-545B-4FEA-A30C-5B378B84E07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9ABB300A-2948-4ED5-B24A-B1F9AD4206A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4BA01311-395A-4B42-A323-641F0D6162D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C4349F39-F5FA-425D-A746-0F4C7AF10B8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B542B35D-9729-4170-8393-3D29F806675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17029F4D-32B9-4FD7-B9AD-1931D6D1AED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BE5F8878-DB33-4F85-BC1C-934D7547595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2BE79498-3348-46EB-B81B-DC070514D4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91D8D805-D2FB-40C5-84A2-BD29D37A897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庁舎】&#10;一人当たり面積グラフ枠">
          <a:extLst>
            <a:ext uri="{FF2B5EF4-FFF2-40B4-BE49-F238E27FC236}">
              <a16:creationId xmlns:a16="http://schemas.microsoft.com/office/drawing/2014/main" id="{4EB0241D-0B25-49EA-897B-EDA86557556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107</xdr:row>
      <xdr:rowOff>149679</xdr:rowOff>
    </xdr:to>
    <xdr:cxnSp macro="">
      <xdr:nvCxnSpPr>
        <xdr:cNvPr id="730" name="直線コネクタ 729">
          <a:extLst>
            <a:ext uri="{FF2B5EF4-FFF2-40B4-BE49-F238E27FC236}">
              <a16:creationId xmlns:a16="http://schemas.microsoft.com/office/drawing/2014/main" id="{4D43C072-3D10-4361-B85F-66A9857CC02D}"/>
            </a:ext>
          </a:extLst>
        </xdr:cNvPr>
        <xdr:cNvCxnSpPr/>
      </xdr:nvCxnSpPr>
      <xdr:spPr>
        <a:xfrm flipV="1">
          <a:off x="22160864" y="170121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153506</xdr:rowOff>
    </xdr:from>
    <xdr:ext cx="469744" cy="259045"/>
    <xdr:sp macro="" textlink="">
      <xdr:nvSpPr>
        <xdr:cNvPr id="731" name="【庁舎】&#10;一人当たり面積最小値テキスト">
          <a:extLst>
            <a:ext uri="{FF2B5EF4-FFF2-40B4-BE49-F238E27FC236}">
              <a16:creationId xmlns:a16="http://schemas.microsoft.com/office/drawing/2014/main" id="{C0401AB0-82C0-4C84-BDE4-25104443154A}"/>
            </a:ext>
          </a:extLst>
        </xdr:cNvPr>
        <xdr:cNvSpPr txBox="1"/>
      </xdr:nvSpPr>
      <xdr:spPr>
        <a:xfrm>
          <a:off x="22199600"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149679</xdr:rowOff>
    </xdr:from>
    <xdr:to>
      <xdr:col>116</xdr:col>
      <xdr:colOff>152400</xdr:colOff>
      <xdr:row>107</xdr:row>
      <xdr:rowOff>149679</xdr:rowOff>
    </xdr:to>
    <xdr:cxnSp macro="">
      <xdr:nvCxnSpPr>
        <xdr:cNvPr id="732" name="直線コネクタ 731">
          <a:extLst>
            <a:ext uri="{FF2B5EF4-FFF2-40B4-BE49-F238E27FC236}">
              <a16:creationId xmlns:a16="http://schemas.microsoft.com/office/drawing/2014/main" id="{B35D4529-024A-4BAF-A3DB-1C78FAFFC3BA}"/>
            </a:ext>
          </a:extLst>
        </xdr:cNvPr>
        <xdr:cNvCxnSpPr/>
      </xdr:nvCxnSpPr>
      <xdr:spPr>
        <a:xfrm>
          <a:off x="22072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733" name="【庁舎】&#10;一人当たり面積最大値テキスト">
          <a:extLst>
            <a:ext uri="{FF2B5EF4-FFF2-40B4-BE49-F238E27FC236}">
              <a16:creationId xmlns:a16="http://schemas.microsoft.com/office/drawing/2014/main" id="{ED3C1761-7AF6-4396-849B-1B6F324A7645}"/>
            </a:ext>
          </a:extLst>
        </xdr:cNvPr>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734" name="直線コネクタ 733">
          <a:extLst>
            <a:ext uri="{FF2B5EF4-FFF2-40B4-BE49-F238E27FC236}">
              <a16:creationId xmlns:a16="http://schemas.microsoft.com/office/drawing/2014/main" id="{798049EC-06F2-48D7-A138-DF8F2EC11076}"/>
            </a:ext>
          </a:extLst>
        </xdr:cNvPr>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164209</xdr:rowOff>
    </xdr:from>
    <xdr:ext cx="469744" cy="259045"/>
    <xdr:sp macro="" textlink="">
      <xdr:nvSpPr>
        <xdr:cNvPr id="735" name="【庁舎】&#10;一人当たり面積平均値テキスト">
          <a:extLst>
            <a:ext uri="{FF2B5EF4-FFF2-40B4-BE49-F238E27FC236}">
              <a16:creationId xmlns:a16="http://schemas.microsoft.com/office/drawing/2014/main" id="{72394B62-AB7D-4240-888C-BC71DC8610A6}"/>
            </a:ext>
          </a:extLst>
        </xdr:cNvPr>
        <xdr:cNvSpPr txBox="1"/>
      </xdr:nvSpPr>
      <xdr:spPr>
        <a:xfrm>
          <a:off x="22199600" y="17823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141332</xdr:rowOff>
    </xdr:from>
    <xdr:to>
      <xdr:col>116</xdr:col>
      <xdr:colOff>114300</xdr:colOff>
      <xdr:row>105</xdr:row>
      <xdr:rowOff>71482</xdr:rowOff>
    </xdr:to>
    <xdr:sp macro="" textlink="">
      <xdr:nvSpPr>
        <xdr:cNvPr id="736" name="フローチャート: 判断 735">
          <a:extLst>
            <a:ext uri="{FF2B5EF4-FFF2-40B4-BE49-F238E27FC236}">
              <a16:creationId xmlns:a16="http://schemas.microsoft.com/office/drawing/2014/main" id="{F1A17A68-4A71-4540-9B6A-CEC0F5C483AF}"/>
            </a:ext>
          </a:extLst>
        </xdr:cNvPr>
        <xdr:cNvSpPr/>
      </xdr:nvSpPr>
      <xdr:spPr>
        <a:xfrm>
          <a:off x="221107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156029</xdr:rowOff>
    </xdr:from>
    <xdr:to>
      <xdr:col>112</xdr:col>
      <xdr:colOff>38100</xdr:colOff>
      <xdr:row>105</xdr:row>
      <xdr:rowOff>86179</xdr:rowOff>
    </xdr:to>
    <xdr:sp macro="" textlink="">
      <xdr:nvSpPr>
        <xdr:cNvPr id="737" name="フローチャート: 判断 736">
          <a:extLst>
            <a:ext uri="{FF2B5EF4-FFF2-40B4-BE49-F238E27FC236}">
              <a16:creationId xmlns:a16="http://schemas.microsoft.com/office/drawing/2014/main" id="{06BEDE2E-D0AB-4603-BEE9-B792E4C42F65}"/>
            </a:ext>
          </a:extLst>
        </xdr:cNvPr>
        <xdr:cNvSpPr/>
      </xdr:nvSpPr>
      <xdr:spPr>
        <a:xfrm>
          <a:off x="2127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5806</xdr:rowOff>
    </xdr:from>
    <xdr:to>
      <xdr:col>107</xdr:col>
      <xdr:colOff>101600</xdr:colOff>
      <xdr:row>105</xdr:row>
      <xdr:rowOff>107406</xdr:rowOff>
    </xdr:to>
    <xdr:sp macro="" textlink="">
      <xdr:nvSpPr>
        <xdr:cNvPr id="738" name="フローチャート: 判断 737">
          <a:extLst>
            <a:ext uri="{FF2B5EF4-FFF2-40B4-BE49-F238E27FC236}">
              <a16:creationId xmlns:a16="http://schemas.microsoft.com/office/drawing/2014/main" id="{B856D0FC-EDA0-4643-8D82-D5FF06103CB1}"/>
            </a:ext>
          </a:extLst>
        </xdr:cNvPr>
        <xdr:cNvSpPr/>
      </xdr:nvSpPr>
      <xdr:spPr>
        <a:xfrm>
          <a:off x="2038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739" name="フローチャート: 判断 738">
          <a:extLst>
            <a:ext uri="{FF2B5EF4-FFF2-40B4-BE49-F238E27FC236}">
              <a16:creationId xmlns:a16="http://schemas.microsoft.com/office/drawing/2014/main" id="{859B7D5D-D601-4C1B-8F5F-53E275D5BEA6}"/>
            </a:ext>
          </a:extLst>
        </xdr:cNvPr>
        <xdr:cNvSpPr/>
      </xdr:nvSpPr>
      <xdr:spPr>
        <a:xfrm>
          <a:off x="19494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740" name="フローチャート: 判断 739">
          <a:extLst>
            <a:ext uri="{FF2B5EF4-FFF2-40B4-BE49-F238E27FC236}">
              <a16:creationId xmlns:a16="http://schemas.microsoft.com/office/drawing/2014/main" id="{A128BB78-BDB5-41C1-ABD1-6AEF501453DA}"/>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9562992-8FAB-4F30-83E0-F9627643F42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12194465-F3FD-4E24-AF0B-765A5A01CE5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C8797FFF-DEC5-44E6-8ECC-EB25A8092DC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D1907E03-D503-4767-89C1-549C98172E7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B5729F5D-BA1E-40E7-AD43-CB1DFE3C222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28666</xdr:rowOff>
    </xdr:from>
    <xdr:to>
      <xdr:col>116</xdr:col>
      <xdr:colOff>114300</xdr:colOff>
      <xdr:row>105</xdr:row>
      <xdr:rowOff>130266</xdr:rowOff>
    </xdr:to>
    <xdr:sp macro="" textlink="">
      <xdr:nvSpPr>
        <xdr:cNvPr id="746" name="楕円 745">
          <a:extLst>
            <a:ext uri="{FF2B5EF4-FFF2-40B4-BE49-F238E27FC236}">
              <a16:creationId xmlns:a16="http://schemas.microsoft.com/office/drawing/2014/main" id="{1D355B56-C0E8-4963-9816-16EFC916541D}"/>
            </a:ext>
          </a:extLst>
        </xdr:cNvPr>
        <xdr:cNvSpPr/>
      </xdr:nvSpPr>
      <xdr:spPr>
        <a:xfrm>
          <a:off x="221107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7093</xdr:rowOff>
    </xdr:from>
    <xdr:ext cx="469744" cy="259045"/>
    <xdr:sp macro="" textlink="">
      <xdr:nvSpPr>
        <xdr:cNvPr id="747" name="【庁舎】&#10;一人当たり面積該当値テキスト">
          <a:extLst>
            <a:ext uri="{FF2B5EF4-FFF2-40B4-BE49-F238E27FC236}">
              <a16:creationId xmlns:a16="http://schemas.microsoft.com/office/drawing/2014/main" id="{71EEF45D-3C41-4A24-8F77-82352974F47D}"/>
            </a:ext>
          </a:extLst>
        </xdr:cNvPr>
        <xdr:cNvSpPr txBox="1"/>
      </xdr:nvSpPr>
      <xdr:spPr>
        <a:xfrm>
          <a:off x="22199600" y="1800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40095</xdr:rowOff>
    </xdr:from>
    <xdr:to>
      <xdr:col>112</xdr:col>
      <xdr:colOff>38100</xdr:colOff>
      <xdr:row>105</xdr:row>
      <xdr:rowOff>141695</xdr:rowOff>
    </xdr:to>
    <xdr:sp macro="" textlink="">
      <xdr:nvSpPr>
        <xdr:cNvPr id="748" name="楕円 747">
          <a:extLst>
            <a:ext uri="{FF2B5EF4-FFF2-40B4-BE49-F238E27FC236}">
              <a16:creationId xmlns:a16="http://schemas.microsoft.com/office/drawing/2014/main" id="{AEEDC19D-9552-4F2A-9F1E-960E23D21AA2}"/>
            </a:ext>
          </a:extLst>
        </xdr:cNvPr>
        <xdr:cNvSpPr/>
      </xdr:nvSpPr>
      <xdr:spPr>
        <a:xfrm>
          <a:off x="2127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79466</xdr:rowOff>
    </xdr:from>
    <xdr:to>
      <xdr:col>116</xdr:col>
      <xdr:colOff>63500</xdr:colOff>
      <xdr:row>105</xdr:row>
      <xdr:rowOff>90895</xdr:rowOff>
    </xdr:to>
    <xdr:cxnSp macro="">
      <xdr:nvCxnSpPr>
        <xdr:cNvPr id="749" name="直線コネクタ 748">
          <a:extLst>
            <a:ext uri="{FF2B5EF4-FFF2-40B4-BE49-F238E27FC236}">
              <a16:creationId xmlns:a16="http://schemas.microsoft.com/office/drawing/2014/main" id="{02477FB4-A475-402D-8C29-9ACF2C17A729}"/>
            </a:ext>
          </a:extLst>
        </xdr:cNvPr>
        <xdr:cNvCxnSpPr/>
      </xdr:nvCxnSpPr>
      <xdr:spPr>
        <a:xfrm flipV="1">
          <a:off x="21323300" y="1808171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48261</xdr:rowOff>
    </xdr:from>
    <xdr:to>
      <xdr:col>107</xdr:col>
      <xdr:colOff>101600</xdr:colOff>
      <xdr:row>105</xdr:row>
      <xdr:rowOff>149861</xdr:rowOff>
    </xdr:to>
    <xdr:sp macro="" textlink="">
      <xdr:nvSpPr>
        <xdr:cNvPr id="750" name="楕円 749">
          <a:extLst>
            <a:ext uri="{FF2B5EF4-FFF2-40B4-BE49-F238E27FC236}">
              <a16:creationId xmlns:a16="http://schemas.microsoft.com/office/drawing/2014/main" id="{6D533DB3-36A5-4A78-97D3-C3C51B36A5F2}"/>
            </a:ext>
          </a:extLst>
        </xdr:cNvPr>
        <xdr:cNvSpPr/>
      </xdr:nvSpPr>
      <xdr:spPr>
        <a:xfrm>
          <a:off x="2038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90895</xdr:rowOff>
    </xdr:from>
    <xdr:to>
      <xdr:col>111</xdr:col>
      <xdr:colOff>177800</xdr:colOff>
      <xdr:row>105</xdr:row>
      <xdr:rowOff>99061</xdr:rowOff>
    </xdr:to>
    <xdr:cxnSp macro="">
      <xdr:nvCxnSpPr>
        <xdr:cNvPr id="751" name="直線コネクタ 750">
          <a:extLst>
            <a:ext uri="{FF2B5EF4-FFF2-40B4-BE49-F238E27FC236}">
              <a16:creationId xmlns:a16="http://schemas.microsoft.com/office/drawing/2014/main" id="{1F1B4F6D-9B25-492C-B010-C7DF6A6AEC62}"/>
            </a:ext>
          </a:extLst>
        </xdr:cNvPr>
        <xdr:cNvCxnSpPr/>
      </xdr:nvCxnSpPr>
      <xdr:spPr>
        <a:xfrm flipV="1">
          <a:off x="20434300" y="1809314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97245</xdr:rowOff>
    </xdr:from>
    <xdr:to>
      <xdr:col>102</xdr:col>
      <xdr:colOff>165100</xdr:colOff>
      <xdr:row>108</xdr:row>
      <xdr:rowOff>27395</xdr:rowOff>
    </xdr:to>
    <xdr:sp macro="" textlink="">
      <xdr:nvSpPr>
        <xdr:cNvPr id="752" name="楕円 751">
          <a:extLst>
            <a:ext uri="{FF2B5EF4-FFF2-40B4-BE49-F238E27FC236}">
              <a16:creationId xmlns:a16="http://schemas.microsoft.com/office/drawing/2014/main" id="{FDD6ED41-C3B3-451C-88EB-38229E06AC7E}"/>
            </a:ext>
          </a:extLst>
        </xdr:cNvPr>
        <xdr:cNvSpPr/>
      </xdr:nvSpPr>
      <xdr:spPr>
        <a:xfrm>
          <a:off x="19494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99061</xdr:rowOff>
    </xdr:from>
    <xdr:to>
      <xdr:col>107</xdr:col>
      <xdr:colOff>50800</xdr:colOff>
      <xdr:row>107</xdr:row>
      <xdr:rowOff>148045</xdr:rowOff>
    </xdr:to>
    <xdr:cxnSp macro="">
      <xdr:nvCxnSpPr>
        <xdr:cNvPr id="753" name="直線コネクタ 752">
          <a:extLst>
            <a:ext uri="{FF2B5EF4-FFF2-40B4-BE49-F238E27FC236}">
              <a16:creationId xmlns:a16="http://schemas.microsoft.com/office/drawing/2014/main" id="{52ECE103-380F-4B85-926E-81C29CD9898B}"/>
            </a:ext>
          </a:extLst>
        </xdr:cNvPr>
        <xdr:cNvCxnSpPr/>
      </xdr:nvCxnSpPr>
      <xdr:spPr>
        <a:xfrm flipV="1">
          <a:off x="19545300" y="18101311"/>
          <a:ext cx="889000" cy="39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102144</xdr:rowOff>
    </xdr:from>
    <xdr:to>
      <xdr:col>98</xdr:col>
      <xdr:colOff>38100</xdr:colOff>
      <xdr:row>108</xdr:row>
      <xdr:rowOff>32294</xdr:rowOff>
    </xdr:to>
    <xdr:sp macro="" textlink="">
      <xdr:nvSpPr>
        <xdr:cNvPr id="754" name="楕円 753">
          <a:extLst>
            <a:ext uri="{FF2B5EF4-FFF2-40B4-BE49-F238E27FC236}">
              <a16:creationId xmlns:a16="http://schemas.microsoft.com/office/drawing/2014/main" id="{919513D2-CDB3-42C7-8815-8E69F227644F}"/>
            </a:ext>
          </a:extLst>
        </xdr:cNvPr>
        <xdr:cNvSpPr/>
      </xdr:nvSpPr>
      <xdr:spPr>
        <a:xfrm>
          <a:off x="18605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148045</xdr:rowOff>
    </xdr:from>
    <xdr:to>
      <xdr:col>102</xdr:col>
      <xdr:colOff>114300</xdr:colOff>
      <xdr:row>107</xdr:row>
      <xdr:rowOff>152944</xdr:rowOff>
    </xdr:to>
    <xdr:cxnSp macro="">
      <xdr:nvCxnSpPr>
        <xdr:cNvPr id="755" name="直線コネクタ 754">
          <a:extLst>
            <a:ext uri="{FF2B5EF4-FFF2-40B4-BE49-F238E27FC236}">
              <a16:creationId xmlns:a16="http://schemas.microsoft.com/office/drawing/2014/main" id="{E5A75EB1-287C-46B6-91AD-9FB2168AE73C}"/>
            </a:ext>
          </a:extLst>
        </xdr:cNvPr>
        <xdr:cNvCxnSpPr/>
      </xdr:nvCxnSpPr>
      <xdr:spPr>
        <a:xfrm flipV="1">
          <a:off x="18656300" y="1849319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102706</xdr:rowOff>
    </xdr:from>
    <xdr:ext cx="469744" cy="259045"/>
    <xdr:sp macro="" textlink="">
      <xdr:nvSpPr>
        <xdr:cNvPr id="756" name="n_1aveValue【庁舎】&#10;一人当たり面積">
          <a:extLst>
            <a:ext uri="{FF2B5EF4-FFF2-40B4-BE49-F238E27FC236}">
              <a16:creationId xmlns:a16="http://schemas.microsoft.com/office/drawing/2014/main" id="{78A457F2-0583-496C-8671-D304E16668D7}"/>
            </a:ext>
          </a:extLst>
        </xdr:cNvPr>
        <xdr:cNvSpPr txBox="1"/>
      </xdr:nvSpPr>
      <xdr:spPr>
        <a:xfrm>
          <a:off x="210757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123933</xdr:rowOff>
    </xdr:from>
    <xdr:ext cx="469744" cy="259045"/>
    <xdr:sp macro="" textlink="">
      <xdr:nvSpPr>
        <xdr:cNvPr id="757" name="n_2aveValue【庁舎】&#10;一人当たり面積">
          <a:extLst>
            <a:ext uri="{FF2B5EF4-FFF2-40B4-BE49-F238E27FC236}">
              <a16:creationId xmlns:a16="http://schemas.microsoft.com/office/drawing/2014/main" id="{21AF70AB-043F-456F-BFBD-653A9160C101}"/>
            </a:ext>
          </a:extLst>
        </xdr:cNvPr>
        <xdr:cNvSpPr txBox="1"/>
      </xdr:nvSpPr>
      <xdr:spPr>
        <a:xfrm>
          <a:off x="20199427" y="177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122300</xdr:rowOff>
    </xdr:from>
    <xdr:ext cx="469744" cy="259045"/>
    <xdr:sp macro="" textlink="">
      <xdr:nvSpPr>
        <xdr:cNvPr id="758" name="n_3aveValue【庁舎】&#10;一人当たり面積">
          <a:extLst>
            <a:ext uri="{FF2B5EF4-FFF2-40B4-BE49-F238E27FC236}">
              <a16:creationId xmlns:a16="http://schemas.microsoft.com/office/drawing/2014/main" id="{53D9C359-FAE5-41D8-B5DA-3DEE94B92E3E}"/>
            </a:ext>
          </a:extLst>
        </xdr:cNvPr>
        <xdr:cNvSpPr txBox="1"/>
      </xdr:nvSpPr>
      <xdr:spPr>
        <a:xfrm>
          <a:off x="19310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759" name="n_4aveValue【庁舎】&#10;一人当たり面積">
          <a:extLst>
            <a:ext uri="{FF2B5EF4-FFF2-40B4-BE49-F238E27FC236}">
              <a16:creationId xmlns:a16="http://schemas.microsoft.com/office/drawing/2014/main" id="{29A8D4FA-1D25-441A-9D42-E415AA4284F4}"/>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132822</xdr:rowOff>
    </xdr:from>
    <xdr:ext cx="469744" cy="259045"/>
    <xdr:sp macro="" textlink="">
      <xdr:nvSpPr>
        <xdr:cNvPr id="760" name="n_1mainValue【庁舎】&#10;一人当たり面積">
          <a:extLst>
            <a:ext uri="{FF2B5EF4-FFF2-40B4-BE49-F238E27FC236}">
              <a16:creationId xmlns:a16="http://schemas.microsoft.com/office/drawing/2014/main" id="{CCBA44BB-3BA6-40E3-A7A2-F86AB575275F}"/>
            </a:ext>
          </a:extLst>
        </xdr:cNvPr>
        <xdr:cNvSpPr txBox="1"/>
      </xdr:nvSpPr>
      <xdr:spPr>
        <a:xfrm>
          <a:off x="21075727" y="1813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140988</xdr:rowOff>
    </xdr:from>
    <xdr:ext cx="469744" cy="259045"/>
    <xdr:sp macro="" textlink="">
      <xdr:nvSpPr>
        <xdr:cNvPr id="761" name="n_2mainValue【庁舎】&#10;一人当たり面積">
          <a:extLst>
            <a:ext uri="{FF2B5EF4-FFF2-40B4-BE49-F238E27FC236}">
              <a16:creationId xmlns:a16="http://schemas.microsoft.com/office/drawing/2014/main" id="{FD805DD4-77D1-4CC2-B592-48066F8340D7}"/>
            </a:ext>
          </a:extLst>
        </xdr:cNvPr>
        <xdr:cNvSpPr txBox="1"/>
      </xdr:nvSpPr>
      <xdr:spPr>
        <a:xfrm>
          <a:off x="20199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18522</xdr:rowOff>
    </xdr:from>
    <xdr:ext cx="469744" cy="259045"/>
    <xdr:sp macro="" textlink="">
      <xdr:nvSpPr>
        <xdr:cNvPr id="762" name="n_3mainValue【庁舎】&#10;一人当たり面積">
          <a:extLst>
            <a:ext uri="{FF2B5EF4-FFF2-40B4-BE49-F238E27FC236}">
              <a16:creationId xmlns:a16="http://schemas.microsoft.com/office/drawing/2014/main" id="{600A99BF-01A3-47C2-9455-D31308CE2486}"/>
            </a:ext>
          </a:extLst>
        </xdr:cNvPr>
        <xdr:cNvSpPr txBox="1"/>
      </xdr:nvSpPr>
      <xdr:spPr>
        <a:xfrm>
          <a:off x="19310427" y="1853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23421</xdr:rowOff>
    </xdr:from>
    <xdr:ext cx="469744" cy="259045"/>
    <xdr:sp macro="" textlink="">
      <xdr:nvSpPr>
        <xdr:cNvPr id="763" name="n_4mainValue【庁舎】&#10;一人当たり面積">
          <a:extLst>
            <a:ext uri="{FF2B5EF4-FFF2-40B4-BE49-F238E27FC236}">
              <a16:creationId xmlns:a16="http://schemas.microsoft.com/office/drawing/2014/main" id="{564E32DE-7886-4149-874E-197FE7C6E2FA}"/>
            </a:ext>
          </a:extLst>
        </xdr:cNvPr>
        <xdr:cNvSpPr txBox="1"/>
      </xdr:nvSpPr>
      <xdr:spPr>
        <a:xfrm>
          <a:off x="18421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F2674457-EF72-4429-AF29-5B101B91686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6ABAE9E1-AA01-410E-85EE-992A83BB69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5A4D7DFE-73E6-4654-BFBE-981F587252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特に有形固定資産減価償却率が高くなっている施設は、保健センター、福祉施設、消防施設であり、一方で、特に低くなっている施設は、庁舎、体育館・プールである。庁舎については、令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月に新庁舎が完成し、令和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月に供用開始されたことにより低くなっている。体育館・プールについては、平成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年度に屋内温水プール・多目的スタジオ「イコーゼ！」を整備したことにより低くなっている。</a:t>
          </a:r>
          <a:r>
            <a:rPr kumimoji="1" lang="ja-JP" altLang="ja-JP" sz="1100" b="0" i="0" baseline="0">
              <a:solidFill>
                <a:schemeClr val="dk1"/>
              </a:solidFill>
              <a:effectLst/>
              <a:latin typeface="+mn-lt"/>
              <a:ea typeface="+mn-ea"/>
              <a:cs typeface="+mn-cs"/>
            </a:rPr>
            <a:t>しかしながら、前年度と比して有形固定資産減価償却率が高くなっており老朽化が進んでいることから、今後は「公共施設等総合管理計画」に基づき、老朽化対策を講じていく必要がある。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
11,198
42.97
7,495,459
7,054,553
433,861
3,766,122
4,770,718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町内立地企業の倉庫新設及び住宅等新築に伴う固定資産税の増があったものの、類似団体と同等で、近年はほぼ横這いで推移している。</a:t>
          </a:r>
          <a:endParaRPr lang="ja-JP" altLang="ja-JP" sz="1400">
            <a:effectLst/>
          </a:endParaRPr>
        </a:p>
        <a:p>
          <a:r>
            <a:rPr kumimoji="1" lang="ja-JP" altLang="ja-JP" sz="1100">
              <a:solidFill>
                <a:schemeClr val="dk1"/>
              </a:solidFill>
              <a:effectLst/>
              <a:latin typeface="+mn-lt"/>
              <a:ea typeface="+mn-ea"/>
              <a:cs typeface="+mn-cs"/>
            </a:rPr>
            <a:t>企業誘致や移住定住の推進による税収の確保など、さらなる歳入の確保に努めるとともに、事務事業の見直しや効率化・重点化など、歳出抑制に取り組み、財政基盤の強化を図っていく。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3743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65088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65088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336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65088</xdr:rowOff>
    </xdr:from>
    <xdr:to>
      <xdr:col>11</xdr:col>
      <xdr:colOff>31750</xdr:colOff>
      <xdr:row>43</xdr:row>
      <xdr:rowOff>65088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40869</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14288</xdr:rowOff>
    </xdr:from>
    <xdr:to>
      <xdr:col>11</xdr:col>
      <xdr:colOff>82550</xdr:colOff>
      <xdr:row>43</xdr:row>
      <xdr:rowOff>115888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100665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経常収支比率については、前年度と比較し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ポイント減少したものの、類似団体平均値を上回った。</a:t>
          </a:r>
          <a:endParaRPr lang="ja-JP" altLang="ja-JP" sz="1400">
            <a:effectLst/>
          </a:endParaRPr>
        </a:p>
        <a:p>
          <a:r>
            <a:rPr kumimoji="1" lang="ja-JP" altLang="ja-JP" sz="1100">
              <a:solidFill>
                <a:schemeClr val="dk1"/>
              </a:solidFill>
              <a:effectLst/>
              <a:latin typeface="+mn-lt"/>
              <a:ea typeface="+mn-ea"/>
              <a:cs typeface="+mn-cs"/>
            </a:rPr>
            <a:t>分子について令和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により事業費支弁人件費が増加したことなどにより経常的人件費が減少したが、分母については臨時財政対策債の減によりわずかに減少した。結果、分子の減が分母の減を上回ったことにより、比率が減少したものとみられる。今後も引き続きより一層の経常経費の節減に努め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29309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63</xdr:row>
      <xdr:rowOff>143256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92047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63</xdr:row>
      <xdr:rowOff>143256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3978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44196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9397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18305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44196</xdr:rowOff>
    </xdr:from>
    <xdr:to>
      <xdr:col>11</xdr:col>
      <xdr:colOff>31750</xdr:colOff>
      <xdr:row>64</xdr:row>
      <xdr:rowOff>58674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0169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56913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[237,402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18,665</a:t>
          </a:r>
          <a:r>
            <a:rPr kumimoji="1" lang="ja-JP" altLang="ja-JP" sz="1100">
              <a:solidFill>
                <a:schemeClr val="dk1"/>
              </a:solidFill>
              <a:effectLst/>
              <a:latin typeface="+mn-lt"/>
              <a:ea typeface="+mn-ea"/>
              <a:cs typeface="+mn-cs"/>
            </a:rPr>
            <a:t>円増加し、類似団体平均値を上回った。これは、事業費支弁人件費の増加などにより人件費が減少した一方で、参議院議員通常選挙や住民税均等割世帯応援商品券給付事業などにより物件費が増加したことによるものである。引き続き</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推進など業務効率化を図り、経費の縮減に努める。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4805"/>
          <a:ext cx="0" cy="1481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93618</xdr:rowOff>
    </xdr:from>
    <xdr:to>
      <xdr:col>23</xdr:col>
      <xdr:colOff>133350</xdr:colOff>
      <xdr:row>82</xdr:row>
      <xdr:rowOff>157959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152518"/>
          <a:ext cx="838200" cy="6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39386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268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79187</xdr:rowOff>
    </xdr:from>
    <xdr:to>
      <xdr:col>19</xdr:col>
      <xdr:colOff>133350</xdr:colOff>
      <xdr:row>82</xdr:row>
      <xdr:rowOff>93618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138087"/>
          <a:ext cx="889000" cy="1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106962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82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101208</xdr:rowOff>
    </xdr:from>
    <xdr:to>
      <xdr:col>15</xdr:col>
      <xdr:colOff>82550</xdr:colOff>
      <xdr:row>82</xdr:row>
      <xdr:rowOff>79187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88658"/>
          <a:ext cx="889000" cy="14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69829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91297</xdr:rowOff>
    </xdr:from>
    <xdr:to>
      <xdr:col>11</xdr:col>
      <xdr:colOff>31750</xdr:colOff>
      <xdr:row>81</xdr:row>
      <xdr:rowOff>101208</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978747"/>
          <a:ext cx="889000" cy="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21696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146947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107159</xdr:rowOff>
    </xdr:from>
    <xdr:to>
      <xdr:col>23</xdr:col>
      <xdr:colOff>184150</xdr:colOff>
      <xdr:row>83</xdr:row>
      <xdr:rowOff>37309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6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79236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13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42818</xdr:rowOff>
    </xdr:from>
    <xdr:to>
      <xdr:col>19</xdr:col>
      <xdr:colOff>184150</xdr:colOff>
      <xdr:row>82</xdr:row>
      <xdr:rowOff>144418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129195</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18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28387</xdr:rowOff>
    </xdr:from>
    <xdr:to>
      <xdr:col>15</xdr:col>
      <xdr:colOff>133350</xdr:colOff>
      <xdr:row>82</xdr:row>
      <xdr:rowOff>129987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114764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1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50408</xdr:rowOff>
    </xdr:from>
    <xdr:to>
      <xdr:col>11</xdr:col>
      <xdr:colOff>82550</xdr:colOff>
      <xdr:row>81</xdr:row>
      <xdr:rowOff>152008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3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162185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70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40497</xdr:rowOff>
    </xdr:from>
    <xdr:to>
      <xdr:col>7</xdr:col>
      <xdr:colOff>31750</xdr:colOff>
      <xdr:row>81</xdr:row>
      <xdr:rowOff>142097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2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152274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9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昨年に引き続き町独自の給与削減措置を実施してはいるが、令和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年度は任期付職員の給料額が変更となったため、前年度と比べ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％と上昇した。</a:t>
          </a:r>
          <a:endParaRPr lang="ja-JP" altLang="ja-JP" sz="1400">
            <a:effectLst/>
          </a:endParaRPr>
        </a:p>
        <a:p>
          <a:r>
            <a:rPr kumimoji="1" lang="ja-JP" altLang="ja-JP" sz="1100">
              <a:solidFill>
                <a:schemeClr val="dk1"/>
              </a:solidFill>
              <a:effectLst/>
              <a:latin typeface="+mn-lt"/>
              <a:ea typeface="+mn-ea"/>
              <a:cs typeface="+mn-cs"/>
            </a:rPr>
            <a:t>今後も国及び地方公共団体の給与状況を踏まえながら、給与の適正化に努める。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47045"/>
          <a:ext cx="0" cy="16756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85</xdr:row>
      <xdr:rowOff>45155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363700"/>
          <a:ext cx="8382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87</xdr:row>
      <xdr:rowOff>91016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363700"/>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91016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007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53622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00716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2822</xdr:rowOff>
    </xdr:from>
    <xdr:to>
      <xdr:col>64</xdr:col>
      <xdr:colOff>152400</xdr:colOff>
      <xdr:row>88</xdr:row>
      <xdr:rowOff>104422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89199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人当たりの職員数については、前年より</a:t>
          </a:r>
          <a:r>
            <a:rPr kumimoji="1" lang="en-US" altLang="ja-JP" sz="1100">
              <a:solidFill>
                <a:schemeClr val="dk1"/>
              </a:solidFill>
              <a:effectLst/>
              <a:latin typeface="+mn-lt"/>
              <a:ea typeface="+mn-ea"/>
              <a:cs typeface="+mn-cs"/>
            </a:rPr>
            <a:t>0.18</a:t>
          </a:r>
          <a:r>
            <a:rPr kumimoji="1" lang="ja-JP" altLang="ja-JP" sz="1100">
              <a:solidFill>
                <a:schemeClr val="dk1"/>
              </a:solidFill>
              <a:effectLst/>
              <a:latin typeface="+mn-lt"/>
              <a:ea typeface="+mn-ea"/>
              <a:cs typeface="+mn-cs"/>
            </a:rPr>
            <a:t>人減少し、類似団体と比較して</a:t>
          </a:r>
          <a:r>
            <a:rPr kumimoji="1" lang="en-US" altLang="ja-JP" sz="1100">
              <a:solidFill>
                <a:schemeClr val="dk1"/>
              </a:solidFill>
              <a:effectLst/>
              <a:latin typeface="+mn-lt"/>
              <a:ea typeface="+mn-ea"/>
              <a:cs typeface="+mn-cs"/>
            </a:rPr>
            <a:t>0.50</a:t>
          </a:r>
          <a:r>
            <a:rPr kumimoji="1" lang="ja-JP" altLang="ja-JP" sz="1100">
              <a:solidFill>
                <a:schemeClr val="dk1"/>
              </a:solidFill>
              <a:effectLst/>
              <a:latin typeface="+mn-lt"/>
              <a:ea typeface="+mn-ea"/>
              <a:cs typeface="+mn-cs"/>
            </a:rPr>
            <a:t>人少ない状況となっている。今後も事務事業の見直し・整理を進め、定員の適正化に努めていく。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2284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112728</xdr:rowOff>
    </xdr:from>
    <xdr:to>
      <xdr:col>81</xdr:col>
      <xdr:colOff>44450</xdr:colOff>
      <xdr:row>60</xdr:row>
      <xdr:rowOff>133410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6179800" y="10399728"/>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91457</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7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118473</xdr:rowOff>
    </xdr:from>
    <xdr:to>
      <xdr:col>77</xdr:col>
      <xdr:colOff>44450</xdr:colOff>
      <xdr:row>60</xdr:row>
      <xdr:rowOff>133410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0405473"/>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21668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8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82852</xdr:rowOff>
    </xdr:from>
    <xdr:to>
      <xdr:col>72</xdr:col>
      <xdr:colOff>203200</xdr:colOff>
      <xdr:row>60</xdr:row>
      <xdr:rowOff>118473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0369852"/>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73418</xdr:rowOff>
    </xdr:from>
    <xdr:to>
      <xdr:col>73</xdr:col>
      <xdr:colOff>44450</xdr:colOff>
      <xdr:row>61</xdr:row>
      <xdr:rowOff>3568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33444</xdr:rowOff>
    </xdr:from>
    <xdr:to>
      <xdr:col>68</xdr:col>
      <xdr:colOff>152400</xdr:colOff>
      <xdr:row>60</xdr:row>
      <xdr:rowOff>82852</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320444"/>
          <a:ext cx="889000" cy="4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122827</xdr:rowOff>
    </xdr:from>
    <xdr:to>
      <xdr:col>68</xdr:col>
      <xdr:colOff>203200</xdr:colOff>
      <xdr:row>61</xdr:row>
      <xdr:rowOff>52977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37754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13624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61928</xdr:rowOff>
    </xdr:from>
    <xdr:to>
      <xdr:col>81</xdr:col>
      <xdr:colOff>95250</xdr:colOff>
      <xdr:row>60</xdr:row>
      <xdr:rowOff>163528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78455</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82610</xdr:rowOff>
    </xdr:from>
    <xdr:to>
      <xdr:col>77</xdr:col>
      <xdr:colOff>95250</xdr:colOff>
      <xdr:row>61</xdr:row>
      <xdr:rowOff>12760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3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22937</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0138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67673</xdr:rowOff>
    </xdr:from>
    <xdr:to>
      <xdr:col>73</xdr:col>
      <xdr:colOff>44450</xdr:colOff>
      <xdr:row>60</xdr:row>
      <xdr:rowOff>169273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8000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32052</xdr:rowOff>
    </xdr:from>
    <xdr:to>
      <xdr:col>68</xdr:col>
      <xdr:colOff>203200</xdr:colOff>
      <xdr:row>60</xdr:row>
      <xdr:rowOff>133652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3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143829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008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154094</xdr:rowOff>
    </xdr:from>
    <xdr:to>
      <xdr:col>64</xdr:col>
      <xdr:colOff>152400</xdr:colOff>
      <xdr:row>60</xdr:row>
      <xdr:rowOff>84244</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94421</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実質公債費比率については、分子である元利償還金が令和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月福島県沖地震に係る災害復旧事業の令和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年度借入分の償還が始まったことにより増加し、単年度実質公債費比率としては増加したものの、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ヵ年平均としては横ばいとなった。今後は令和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月福島県沖地震に係る災害復旧事業債により元利償還金が増加するものの、分子から災害復旧費が控除され、分母の普通交付税の増額も見込まれるため、横ばいで推移にするものと考えられる。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251046"/>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59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25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147108</xdr:rowOff>
    </xdr:from>
    <xdr:to>
      <xdr:col>81</xdr:col>
      <xdr:colOff>44450</xdr:colOff>
      <xdr:row>40</xdr:row>
      <xdr:rowOff>147108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6179800" y="70051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32402</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671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147108</xdr:rowOff>
    </xdr:from>
    <xdr:to>
      <xdr:col>77</xdr:col>
      <xdr:colOff>44450</xdr:colOff>
      <xdr:row>41</xdr:row>
      <xdr:rowOff>15875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5290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15875</xdr:rowOff>
    </xdr:from>
    <xdr:to>
      <xdr:col>72</xdr:col>
      <xdr:colOff>203200</xdr:colOff>
      <xdr:row>41</xdr:row>
      <xdr:rowOff>96308</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4401800" y="704532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96308</xdr:rowOff>
    </xdr:from>
    <xdr:to>
      <xdr:col>68</xdr:col>
      <xdr:colOff>152400</xdr:colOff>
      <xdr:row>42</xdr:row>
      <xdr:rowOff>25400</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flipV="1">
          <a:off x="13512800" y="712575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96308</xdr:rowOff>
    </xdr:from>
    <xdr:to>
      <xdr:col>68</xdr:col>
      <xdr:colOff>203200</xdr:colOff>
      <xdr:row>41</xdr:row>
      <xdr:rowOff>26458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36635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96308</xdr:rowOff>
    </xdr:from>
    <xdr:to>
      <xdr:col>81</xdr:col>
      <xdr:colOff>95250</xdr:colOff>
      <xdr:row>41</xdr:row>
      <xdr:rowOff>26458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68385</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692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96308</xdr:rowOff>
    </xdr:from>
    <xdr:to>
      <xdr:col>77</xdr:col>
      <xdr:colOff>95250</xdr:colOff>
      <xdr:row>41</xdr:row>
      <xdr:rowOff>26458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11235</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136525</xdr:rowOff>
    </xdr:from>
    <xdr:to>
      <xdr:col>73</xdr:col>
      <xdr:colOff>44450</xdr:colOff>
      <xdr:row>41</xdr:row>
      <xdr:rowOff>66675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51452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45508</xdr:rowOff>
    </xdr:from>
    <xdr:to>
      <xdr:col>68</xdr:col>
      <xdr:colOff>203200</xdr:colOff>
      <xdr:row>41</xdr:row>
      <xdr:rowOff>147108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131885</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将来負担比率については、前年度と比較し</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ポイント減少したものの、類似団体平均値を上回った。これは既地方債の償還が着実に進展したことにより地方債残高が減少し、さらに公債費に充当可能な基金残高が増加したことによるものである。今後は一部事務組合で発行する組合債により組合等負担見込額が増加することから、一時的に上昇するものと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7018000" y="2313214"/>
          <a:ext cx="0" cy="1675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7106900" y="396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398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146413</xdr:rowOff>
    </xdr:from>
    <xdr:to>
      <xdr:col>81</xdr:col>
      <xdr:colOff>44450</xdr:colOff>
      <xdr:row>14</xdr:row>
      <xdr:rowOff>73781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6179800" y="2375263"/>
          <a:ext cx="8382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6" name="将来負担の状況平均値テキスト">
          <a:extLst>
            <a:ext uri="{FF2B5EF4-FFF2-40B4-BE49-F238E27FC236}">
              <a16:creationId xmlns:a16="http://schemas.microsoft.com/office/drawing/2014/main" id="{00000000-0008-0000-0300-0000C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73781</xdr:rowOff>
    </xdr:from>
    <xdr:to>
      <xdr:col>77</xdr:col>
      <xdr:colOff>44450</xdr:colOff>
      <xdr:row>15</xdr:row>
      <xdr:rowOff>162016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5290800" y="2474081"/>
          <a:ext cx="889000" cy="2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6129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12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78377</xdr:rowOff>
    </xdr:from>
    <xdr:to>
      <xdr:col>72</xdr:col>
      <xdr:colOff>203200</xdr:colOff>
      <xdr:row>15</xdr:row>
      <xdr:rowOff>162016</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a:off x="14401800" y="2478677"/>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132140</xdr:rowOff>
    </xdr:from>
    <xdr:to>
      <xdr:col>73</xdr:col>
      <xdr:colOff>44450</xdr:colOff>
      <xdr:row>15</xdr:row>
      <xdr:rowOff>62290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5240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125730</xdr:rowOff>
    </xdr:from>
    <xdr:to>
      <xdr:col>68</xdr:col>
      <xdr:colOff>152400</xdr:colOff>
      <xdr:row>14</xdr:row>
      <xdr:rowOff>78377</xdr:rowOff>
    </xdr:to>
    <xdr:cxnSp macro="">
      <xdr:nvCxnSpPr>
        <xdr:cNvPr id="464" name="直線コネクタ 463">
          <a:extLst>
            <a:ext uri="{FF2B5EF4-FFF2-40B4-BE49-F238E27FC236}">
              <a16:creationId xmlns:a16="http://schemas.microsoft.com/office/drawing/2014/main" id="{00000000-0008-0000-0300-0000D0010000}"/>
            </a:ext>
          </a:extLst>
        </xdr:cNvPr>
        <xdr:cNvCxnSpPr/>
      </xdr:nvCxnSpPr>
      <xdr:spPr>
        <a:xfrm>
          <a:off x="13512800" y="235458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18341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17192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95613</xdr:rowOff>
    </xdr:from>
    <xdr:to>
      <xdr:col>81</xdr:col>
      <xdr:colOff>95250</xdr:colOff>
      <xdr:row>14</xdr:row>
      <xdr:rowOff>25763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69672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67690</xdr:rowOff>
    </xdr:from>
    <xdr:ext cx="762000" cy="259045"/>
    <xdr:sp macro="" textlink="">
      <xdr:nvSpPr>
        <xdr:cNvPr id="475" name="将来負担の状況該当値テキスト">
          <a:extLst>
            <a:ext uri="{FF2B5EF4-FFF2-40B4-BE49-F238E27FC236}">
              <a16:creationId xmlns:a16="http://schemas.microsoft.com/office/drawing/2014/main" id="{00000000-0008-0000-0300-0000DB010000}"/>
            </a:ext>
          </a:extLst>
        </xdr:cNvPr>
        <xdr:cNvSpPr txBox="1"/>
      </xdr:nvSpPr>
      <xdr:spPr>
        <a:xfrm>
          <a:off x="17106900" y="229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22981</xdr:rowOff>
    </xdr:from>
    <xdr:to>
      <xdr:col>77</xdr:col>
      <xdr:colOff>95250</xdr:colOff>
      <xdr:row>14</xdr:row>
      <xdr:rowOff>124581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61290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109358</xdr:rowOff>
    </xdr:from>
    <xdr:ext cx="7366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5798800" y="2509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111216</xdr:rowOff>
    </xdr:from>
    <xdr:to>
      <xdr:col>73</xdr:col>
      <xdr:colOff>44450</xdr:colOff>
      <xdr:row>16</xdr:row>
      <xdr:rowOff>41366</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5240000" y="26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26143</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49098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27577</xdr:rowOff>
    </xdr:from>
    <xdr:to>
      <xdr:col>68</xdr:col>
      <xdr:colOff>203200</xdr:colOff>
      <xdr:row>14</xdr:row>
      <xdr:rowOff>129177</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4351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139354</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4020800" y="219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74930</xdr:rowOff>
    </xdr:from>
    <xdr:to>
      <xdr:col>64</xdr:col>
      <xdr:colOff>152400</xdr:colOff>
      <xdr:row>14</xdr:row>
      <xdr:rowOff>5080</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3462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15257</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3131800" y="207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
11,198
42.97
7,495,459
7,054,553
433,861
3,766,122
4,770,718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人件費については、前年度と比較し</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減少したものの、類似団体平均値を上回った。これは、事業費支弁人件費が増加したことなどにより経常的人件費が減少したことによるものであり、引き続き町独自の給与削減措置の実施やＤＸ推進などによる業務効率化を図り、経費の縮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96520</xdr:rowOff>
    </xdr:from>
    <xdr:to>
      <xdr:col>24</xdr:col>
      <xdr:colOff>25400</xdr:colOff>
      <xdr:row>39</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116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39</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72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11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160020</xdr:rowOff>
    </xdr:from>
    <xdr:to>
      <xdr:col>20</xdr:col>
      <xdr:colOff>38100</xdr:colOff>
      <xdr:row>39</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物件費については、前年度と比較し</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増加し、類似団体平均値を上回った。これは、ふるさと納税寄附受入額増に伴う関連経費の増によるものである。一方で、インフラ及び公共施設の維持管理なども増加傾向にあるため、事務事業の整理統廃合を進め、経費の縮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929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9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167005</xdr:rowOff>
    </xdr:from>
    <xdr:to>
      <xdr:col>82</xdr:col>
      <xdr:colOff>107950</xdr:colOff>
      <xdr:row>16</xdr:row>
      <xdr:rowOff>167005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3875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29862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30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167005</xdr:rowOff>
    </xdr:from>
    <xdr:to>
      <xdr:col>78</xdr:col>
      <xdr:colOff>69850</xdr:colOff>
      <xdr:row>16</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7387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17</xdr:row>
      <xdr:rowOff>138430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7787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18415</xdr:rowOff>
    </xdr:from>
    <xdr:to>
      <xdr:col>69</xdr:col>
      <xdr:colOff>92075</xdr:colOff>
      <xdr:row>17</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3306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116205</xdr:rowOff>
    </xdr:from>
    <xdr:to>
      <xdr:col>69</xdr:col>
      <xdr:colOff>142875</xdr:colOff>
      <xdr:row>16</xdr:row>
      <xdr:rowOff>46355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56532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88282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116205</xdr:rowOff>
    </xdr:from>
    <xdr:to>
      <xdr:col>78</xdr:col>
      <xdr:colOff>120650</xdr:colOff>
      <xdr:row>16</xdr:row>
      <xdr:rowOff>46355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31132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74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139065</xdr:rowOff>
    </xdr:from>
    <xdr:to>
      <xdr:col>65</xdr:col>
      <xdr:colOff>53975</xdr:colOff>
      <xdr:row>17</xdr:row>
      <xdr:rowOff>69215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53992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96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ものの、ほぼ横ばいで推移している。しかしながら、国の社会保障費と同様に、今後も増加していく見込みであるため、福祉行政のサービス低下にならないよう、適正な運営に努めるとともに、特定財源の確保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805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75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61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58</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6150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58</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7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その他に係る経常収支比率については、前年度と比較し</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減少したものの、類似団体平均値を上回った。これは主に介護保険特別会計への繰出金の減少したことになるものである。しかしながら、今後は団塊世代の高齢化進展などにより繰出金は増加していくことが見込まれるため、介護保険料の適正化や、介護予防の推進などにより、経費の縮減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51452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37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69850</xdr:rowOff>
    </xdr:from>
    <xdr:to>
      <xdr:col>82</xdr:col>
      <xdr:colOff>107950</xdr:colOff>
      <xdr:row>57</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710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38752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57</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9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136525</xdr:rowOff>
    </xdr:from>
    <xdr:to>
      <xdr:col>73</xdr:col>
      <xdr:colOff>180975</xdr:colOff>
      <xdr:row>57</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09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73677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136525</xdr:rowOff>
    </xdr:from>
    <xdr:to>
      <xdr:col>69</xdr:col>
      <xdr:colOff>92075</xdr:colOff>
      <xdr:row>58</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091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19050</xdr:rowOff>
    </xdr:from>
    <xdr:to>
      <xdr:col>82</xdr:col>
      <xdr:colOff>158750</xdr:colOff>
      <xdr:row>56</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76200</xdr:rowOff>
    </xdr:from>
    <xdr:to>
      <xdr:col>78</xdr:col>
      <xdr:colOff>120650</xdr:colOff>
      <xdr:row>58</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85725</xdr:rowOff>
    </xdr:from>
    <xdr:to>
      <xdr:col>69</xdr:col>
      <xdr:colOff>142875</xdr:colOff>
      <xdr:row>58</xdr:row>
      <xdr:rowOff>15875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652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たものの、類似団体平均値を下回った。今後、特に町単独の補助金については、恒常化を防ぐため終期を設定し、所期の目的を達成したものは積極的に廃止又圧縮するよう、引き続き補助事業のスクラップアンドビルドを徹底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676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92710</xdr:rowOff>
    </xdr:from>
    <xdr:to>
      <xdr:col>82</xdr:col>
      <xdr:colOff>107950</xdr:colOff>
      <xdr:row>33</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750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170197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9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85090</xdr:rowOff>
    </xdr:from>
    <xdr:to>
      <xdr:col>78</xdr:col>
      <xdr:colOff>69850</xdr:colOff>
      <xdr:row>33</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42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144780</xdr:rowOff>
    </xdr:from>
    <xdr:to>
      <xdr:col>78</xdr:col>
      <xdr:colOff>120650</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59707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69850</xdr:rowOff>
    </xdr:from>
    <xdr:to>
      <xdr:col>73</xdr:col>
      <xdr:colOff>180975</xdr:colOff>
      <xdr:row>33</xdr:row>
      <xdr:rowOff>85090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727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xdr:rowOff>
    </xdr:from>
    <xdr:to>
      <xdr:col>74</xdr:col>
      <xdr:colOff>31750</xdr:colOff>
      <xdr:row>35</xdr:row>
      <xdr:rowOff>113030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97807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39370</xdr:rowOff>
    </xdr:from>
    <xdr:to>
      <xdr:col>69</xdr:col>
      <xdr:colOff>92075</xdr:colOff>
      <xdr:row>33</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697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99060</xdr:rowOff>
    </xdr:from>
    <xdr:to>
      <xdr:col>69</xdr:col>
      <xdr:colOff>142875</xdr:colOff>
      <xdr:row>35</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13987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64770</xdr:rowOff>
    </xdr:from>
    <xdr:to>
      <xdr:col>82</xdr:col>
      <xdr:colOff>158750</xdr:colOff>
      <xdr:row>33</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81297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41910</xdr:rowOff>
    </xdr:from>
    <xdr:to>
      <xdr:col>78</xdr:col>
      <xdr:colOff>120650</xdr:colOff>
      <xdr:row>33</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153687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46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34290</xdr:rowOff>
    </xdr:from>
    <xdr:to>
      <xdr:col>74</xdr:col>
      <xdr:colOff>31750</xdr:colOff>
      <xdr:row>33</xdr:row>
      <xdr:rowOff>135890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146067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160020</xdr:rowOff>
    </xdr:from>
    <xdr:to>
      <xdr:col>65</xdr:col>
      <xdr:colOff>53975</xdr:colOff>
      <xdr:row>33</xdr:row>
      <xdr:rowOff>90170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100347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1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公債費については、前年度と比較し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ポイント増加したものの、類似団体平均値を下回った。これは令和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月福島県沖地震に係る災害復旧事業債の償還が開始され増加したことによるものである。今後は令和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月福島県沖地震に係る災害復旧事業の借入も予定されていることから、新規の地方債発行については、慎重に検討を進めながら、交付税措置が有利な地方債の活用に努め、健全な財政運営を図っていく。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685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206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113285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206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113285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34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85852</xdr:rowOff>
    </xdr:from>
    <xdr:to>
      <xdr:col>11</xdr:col>
      <xdr:colOff>9525</xdr:colOff>
      <xdr:row>76</xdr:row>
      <xdr:rowOff>104139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1160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ポイント減少したものの、類似団体平均値を上回った。これは人件費や物件費の経常収支比率が高いことが要因として上げられる。</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推進や事務事業の整理統廃合による経費削減に努め、さらなる適正化・合理化を図っていく。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513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101854</xdr:rowOff>
    </xdr:from>
    <xdr:to>
      <xdr:col>82</xdr:col>
      <xdr:colOff>107950</xdr:colOff>
      <xdr:row>77</xdr:row>
      <xdr:rowOff>133858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035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77</xdr:row>
      <xdr:rowOff>133858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08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78</xdr:row>
      <xdr:rowOff>17272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080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78</xdr:row>
      <xdr:rowOff>49276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90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23131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0550"/>
          <a:ext cx="0" cy="13922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0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117978</xdr:rowOff>
    </xdr:from>
    <xdr:to>
      <xdr:col>29</xdr:col>
      <xdr:colOff>127000</xdr:colOff>
      <xdr:row>16</xdr:row>
      <xdr:rowOff>156657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8803"/>
          <a:ext cx="647700" cy="38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145539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6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150470</xdr:rowOff>
    </xdr:from>
    <xdr:to>
      <xdr:col>26</xdr:col>
      <xdr:colOff>50800</xdr:colOff>
      <xdr:row>16</xdr:row>
      <xdr:rowOff>156657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41295"/>
          <a:ext cx="698500" cy="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106982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150470</xdr:rowOff>
    </xdr:from>
    <xdr:to>
      <xdr:col>22</xdr:col>
      <xdr:colOff>114300</xdr:colOff>
      <xdr:row>17</xdr:row>
      <xdr:rowOff>83254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41295"/>
          <a:ext cx="698500" cy="10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56944</xdr:rowOff>
    </xdr:from>
    <xdr:to>
      <xdr:col>22</xdr:col>
      <xdr:colOff>165100</xdr:colOff>
      <xdr:row>17</xdr:row>
      <xdr:rowOff>158544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143321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83254</xdr:rowOff>
    </xdr:from>
    <xdr:to>
      <xdr:col>18</xdr:col>
      <xdr:colOff>177800</xdr:colOff>
      <xdr:row>17</xdr:row>
      <xdr:rowOff>93777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5529"/>
          <a:ext cx="698500" cy="10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62057</xdr:rowOff>
    </xdr:from>
    <xdr:to>
      <xdr:col>19</xdr:col>
      <xdr:colOff>38100</xdr:colOff>
      <xdr:row>17</xdr:row>
      <xdr:rowOff>163657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148434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85016</xdr:rowOff>
    </xdr:from>
    <xdr:to>
      <xdr:col>15</xdr:col>
      <xdr:colOff>101600</xdr:colOff>
      <xdr:row>18</xdr:row>
      <xdr:rowOff>15166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171393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67178</xdr:rowOff>
    </xdr:from>
    <xdr:to>
      <xdr:col>29</xdr:col>
      <xdr:colOff>177800</xdr:colOff>
      <xdr:row>16</xdr:row>
      <xdr:rowOff>168778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8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83705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105857</xdr:rowOff>
    </xdr:from>
    <xdr:to>
      <xdr:col>26</xdr:col>
      <xdr:colOff>101600</xdr:colOff>
      <xdr:row>17</xdr:row>
      <xdr:rowOff>36007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6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46184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99670</xdr:rowOff>
    </xdr:from>
    <xdr:to>
      <xdr:col>22</xdr:col>
      <xdr:colOff>165100</xdr:colOff>
      <xdr:row>17</xdr:row>
      <xdr:rowOff>29820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9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39997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32454</xdr:rowOff>
    </xdr:from>
    <xdr:to>
      <xdr:col>19</xdr:col>
      <xdr:colOff>38100</xdr:colOff>
      <xdr:row>17</xdr:row>
      <xdr:rowOff>134054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144231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42977</xdr:rowOff>
    </xdr:from>
    <xdr:to>
      <xdr:col>15</xdr:col>
      <xdr:colOff>101600</xdr:colOff>
      <xdr:row>17</xdr:row>
      <xdr:rowOff>144577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154754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75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3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60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7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47904</xdr:rowOff>
    </xdr:from>
    <xdr:to>
      <xdr:col>29</xdr:col>
      <xdr:colOff>127000</xdr:colOff>
      <xdr:row>36</xdr:row>
      <xdr:rowOff>76098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01154"/>
          <a:ext cx="647700" cy="28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184738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95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76098</xdr:rowOff>
    </xdr:from>
    <xdr:to>
      <xdr:col>26</xdr:col>
      <xdr:colOff>50800</xdr:colOff>
      <xdr:row>36</xdr:row>
      <xdr:rowOff>116522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29348"/>
          <a:ext cx="698500" cy="4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117200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70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116522</xdr:rowOff>
    </xdr:from>
    <xdr:to>
      <xdr:col>22</xdr:col>
      <xdr:colOff>114300</xdr:colOff>
      <xdr:row>36</xdr:row>
      <xdr:rowOff>121666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69772"/>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71247</xdr:rowOff>
    </xdr:from>
    <xdr:to>
      <xdr:col>22</xdr:col>
      <xdr:colOff>165100</xdr:colOff>
      <xdr:row>37</xdr:row>
      <xdr:rowOff>1397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157624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1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109474</xdr:rowOff>
    </xdr:from>
    <xdr:to>
      <xdr:col>18</xdr:col>
      <xdr:colOff>177800</xdr:colOff>
      <xdr:row>36</xdr:row>
      <xdr:rowOff>121666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62724"/>
          <a:ext cx="698500" cy="1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32404</xdr:rowOff>
    </xdr:from>
    <xdr:to>
      <xdr:col>19</xdr:col>
      <xdr:colOff>38100</xdr:colOff>
      <xdr:row>36</xdr:row>
      <xdr:rowOff>134004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144181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50959</xdr:rowOff>
    </xdr:from>
    <xdr:to>
      <xdr:col>15</xdr:col>
      <xdr:colOff>101600</xdr:colOff>
      <xdr:row>36</xdr:row>
      <xdr:rowOff>152559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162736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340004</xdr:rowOff>
    </xdr:from>
    <xdr:to>
      <xdr:col>29</xdr:col>
      <xdr:colOff>177800</xdr:colOff>
      <xdr:row>36</xdr:row>
      <xdr:rowOff>98704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50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312081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22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25298</xdr:rowOff>
    </xdr:from>
    <xdr:to>
      <xdr:col>26</xdr:col>
      <xdr:colOff>101600</xdr:colOff>
      <xdr:row>36</xdr:row>
      <xdr:rowOff>126898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78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137075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4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65722</xdr:rowOff>
    </xdr:from>
    <xdr:to>
      <xdr:col>22</xdr:col>
      <xdr:colOff>165100</xdr:colOff>
      <xdr:row>36</xdr:row>
      <xdr:rowOff>167322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1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177499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8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70866</xdr:rowOff>
    </xdr:from>
    <xdr:to>
      <xdr:col>19</xdr:col>
      <xdr:colOff>38100</xdr:colOff>
      <xdr:row>37</xdr:row>
      <xdr:rowOff>1016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2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157243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1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58674</xdr:rowOff>
    </xdr:from>
    <xdr:to>
      <xdr:col>15</xdr:col>
      <xdr:colOff>101600</xdr:colOff>
      <xdr:row>36</xdr:row>
      <xdr:rowOff>160274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1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145051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9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
11,198
42.97
7,495,459
7,054,553
433,861
3,766,122
4,770,718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0256"/>
          <a:ext cx="1270" cy="149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170104</xdr:rowOff>
    </xdr:from>
    <xdr:to>
      <xdr:col>24</xdr:col>
      <xdr:colOff>63500</xdr:colOff>
      <xdr:row>35</xdr:row>
      <xdr:rowOff>25972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99404"/>
          <a:ext cx="8382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95318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6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170104</xdr:rowOff>
    </xdr:from>
    <xdr:to>
      <xdr:col>19</xdr:col>
      <xdr:colOff>177800</xdr:colOff>
      <xdr:row>35</xdr:row>
      <xdr:rowOff>60084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99404"/>
          <a:ext cx="889000" cy="6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60037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60084</xdr:rowOff>
    </xdr:from>
    <xdr:to>
      <xdr:col>15</xdr:col>
      <xdr:colOff>50800</xdr:colOff>
      <xdr:row>37</xdr:row>
      <xdr:rowOff>87884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60834"/>
          <a:ext cx="889000" cy="37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105427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49898</xdr:rowOff>
    </xdr:from>
    <xdr:to>
      <xdr:col>10</xdr:col>
      <xdr:colOff>114300</xdr:colOff>
      <xdr:row>37</xdr:row>
      <xdr:rowOff>87884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93548"/>
          <a:ext cx="8890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138925</xdr:rowOff>
    </xdr:from>
    <xdr:to>
      <xdr:col>10</xdr:col>
      <xdr:colOff>165100</xdr:colOff>
      <xdr:row>37</xdr:row>
      <xdr:rowOff>69075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85602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157086</xdr:rowOff>
    </xdr:from>
    <xdr:to>
      <xdr:col>6</xdr:col>
      <xdr:colOff>38100</xdr:colOff>
      <xdr:row>37</xdr:row>
      <xdr:rowOff>87236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103763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146622</xdr:rowOff>
    </xdr:from>
    <xdr:to>
      <xdr:col>24</xdr:col>
      <xdr:colOff>114300</xdr:colOff>
      <xdr:row>35</xdr:row>
      <xdr:rowOff>76772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169499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119304</xdr:rowOff>
    </xdr:from>
    <xdr:to>
      <xdr:col>20</xdr:col>
      <xdr:colOff>38100</xdr:colOff>
      <xdr:row>35</xdr:row>
      <xdr:rowOff>49454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65981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2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9284</xdr:rowOff>
    </xdr:from>
    <xdr:to>
      <xdr:col>15</xdr:col>
      <xdr:colOff>101600</xdr:colOff>
      <xdr:row>35</xdr:row>
      <xdr:rowOff>110884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127411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8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37084</xdr:rowOff>
    </xdr:from>
    <xdr:to>
      <xdr:col>10</xdr:col>
      <xdr:colOff>165100</xdr:colOff>
      <xdr:row>37</xdr:row>
      <xdr:rowOff>138684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129811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170548</xdr:rowOff>
    </xdr:from>
    <xdr:to>
      <xdr:col>6</xdr:col>
      <xdr:colOff>38100</xdr:colOff>
      <xdr:row>37</xdr:row>
      <xdr:rowOff>100698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7569"/>
          <a:ext cx="1270" cy="108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125245</xdr:rowOff>
    </xdr:from>
    <xdr:to>
      <xdr:col>24</xdr:col>
      <xdr:colOff>63500</xdr:colOff>
      <xdr:row>57</xdr:row>
      <xdr:rowOff>9790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26445"/>
          <a:ext cx="838200" cy="5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87139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8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9790</xdr:rowOff>
    </xdr:from>
    <xdr:to>
      <xdr:col>19</xdr:col>
      <xdr:colOff>177800</xdr:colOff>
      <xdr:row>57</xdr:row>
      <xdr:rowOff>10579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82440"/>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55817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10579</xdr:rowOff>
    </xdr:from>
    <xdr:to>
      <xdr:col>15</xdr:col>
      <xdr:colOff>50800</xdr:colOff>
      <xdr:row>57</xdr:row>
      <xdr:rowOff>58528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83229"/>
          <a:ext cx="889000" cy="4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163546</xdr:rowOff>
    </xdr:from>
    <xdr:to>
      <xdr:col>15</xdr:col>
      <xdr:colOff>101600</xdr:colOff>
      <xdr:row>57</xdr:row>
      <xdr:rowOff>93696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84823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58528</xdr:rowOff>
    </xdr:from>
    <xdr:to>
      <xdr:col>10</xdr:col>
      <xdr:colOff>114300</xdr:colOff>
      <xdr:row>57</xdr:row>
      <xdr:rowOff>75647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31178"/>
          <a:ext cx="889000" cy="1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135333</xdr:rowOff>
    </xdr:from>
    <xdr:to>
      <xdr:col>10</xdr:col>
      <xdr:colOff>165100</xdr:colOff>
      <xdr:row>57</xdr:row>
      <xdr:rowOff>65483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82010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9965</xdr:rowOff>
    </xdr:from>
    <xdr:to>
      <xdr:col>6</xdr:col>
      <xdr:colOff>38100</xdr:colOff>
      <xdr:row>57</xdr:row>
      <xdr:rowOff>111565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128092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5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74445</xdr:rowOff>
    </xdr:from>
    <xdr:to>
      <xdr:col>24</xdr:col>
      <xdr:colOff>114300</xdr:colOff>
      <xdr:row>57</xdr:row>
      <xdr:rowOff>4595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97322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2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130440</xdr:rowOff>
    </xdr:from>
    <xdr:to>
      <xdr:col>20</xdr:col>
      <xdr:colOff>38100</xdr:colOff>
      <xdr:row>57</xdr:row>
      <xdr:rowOff>60590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50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131229</xdr:rowOff>
    </xdr:from>
    <xdr:to>
      <xdr:col>15</xdr:col>
      <xdr:colOff>101600</xdr:colOff>
      <xdr:row>57</xdr:row>
      <xdr:rowOff>61379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77906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5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7728</xdr:rowOff>
    </xdr:from>
    <xdr:to>
      <xdr:col>10</xdr:col>
      <xdr:colOff>165100</xdr:colOff>
      <xdr:row>57</xdr:row>
      <xdr:rowOff>109328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100455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24847</xdr:rowOff>
    </xdr:from>
    <xdr:to>
      <xdr:col>6</xdr:col>
      <xdr:colOff>38100</xdr:colOff>
      <xdr:row>57</xdr:row>
      <xdr:rowOff>126447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117574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9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12204"/>
          <a:ext cx="1270" cy="163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46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43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1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162234</xdr:rowOff>
    </xdr:from>
    <xdr:to>
      <xdr:col>24</xdr:col>
      <xdr:colOff>63500</xdr:colOff>
      <xdr:row>78</xdr:row>
      <xdr:rowOff>79873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63884"/>
          <a:ext cx="838200" cy="8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117361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79873</xdr:rowOff>
    </xdr:from>
    <xdr:to>
      <xdr:col>19</xdr:col>
      <xdr:colOff>177800</xdr:colOff>
      <xdr:row>79</xdr:row>
      <xdr:rowOff>3879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52973"/>
          <a:ext cx="889000" cy="9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7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16668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04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3879</xdr:rowOff>
    </xdr:from>
    <xdr:to>
      <xdr:col>15</xdr:col>
      <xdr:colOff>50800</xdr:colOff>
      <xdr:row>79</xdr:row>
      <xdr:rowOff>55412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8429"/>
          <a:ext cx="889000" cy="5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71723</xdr:rowOff>
    </xdr:from>
    <xdr:to>
      <xdr:col>15</xdr:col>
      <xdr:colOff>101600</xdr:colOff>
      <xdr:row>78</xdr:row>
      <xdr:rowOff>1873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2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18400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0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143064</xdr:rowOff>
    </xdr:from>
    <xdr:to>
      <xdr:col>10</xdr:col>
      <xdr:colOff>114300</xdr:colOff>
      <xdr:row>79</xdr:row>
      <xdr:rowOff>55412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16164"/>
          <a:ext cx="889000" cy="8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19112</xdr:rowOff>
    </xdr:from>
    <xdr:to>
      <xdr:col>10</xdr:col>
      <xdr:colOff>165100</xdr:colOff>
      <xdr:row>78</xdr:row>
      <xdr:rowOff>120712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9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137239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6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170314</xdr:rowOff>
    </xdr:from>
    <xdr:to>
      <xdr:col>6</xdr:col>
      <xdr:colOff>38100</xdr:colOff>
      <xdr:row>78</xdr:row>
      <xdr:rowOff>100464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116991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111434</xdr:rowOff>
    </xdr:from>
    <xdr:to>
      <xdr:col>24</xdr:col>
      <xdr:colOff>114300</xdr:colOff>
      <xdr:row>78</xdr:row>
      <xdr:rowOff>41584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1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89861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9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29073</xdr:rowOff>
    </xdr:from>
    <xdr:to>
      <xdr:col>20</xdr:col>
      <xdr:colOff>38100</xdr:colOff>
      <xdr:row>78</xdr:row>
      <xdr:rowOff>130673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121800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9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124529</xdr:rowOff>
    </xdr:from>
    <xdr:to>
      <xdr:col>15</xdr:col>
      <xdr:colOff>101600</xdr:colOff>
      <xdr:row>79</xdr:row>
      <xdr:rowOff>54679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45806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4612</xdr:rowOff>
    </xdr:from>
    <xdr:to>
      <xdr:col>10</xdr:col>
      <xdr:colOff>165100</xdr:colOff>
      <xdr:row>79</xdr:row>
      <xdr:rowOff>106212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4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97339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4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92264</xdr:rowOff>
    </xdr:from>
    <xdr:to>
      <xdr:col>6</xdr:col>
      <xdr:colOff>38100</xdr:colOff>
      <xdr:row>79</xdr:row>
      <xdr:rowOff>22414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13541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167393</xdr:rowOff>
    </xdr:from>
    <xdr:to>
      <xdr:col>24</xdr:col>
      <xdr:colOff>62865</xdr:colOff>
      <xdr:row>98</xdr:row>
      <xdr:rowOff>152600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97893"/>
          <a:ext cx="1270" cy="135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156427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152600</xdr:rowOff>
    </xdr:from>
    <xdr:to>
      <xdr:col>24</xdr:col>
      <xdr:colOff>152400</xdr:colOff>
      <xdr:row>98</xdr:row>
      <xdr:rowOff>152600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114070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167393</xdr:rowOff>
    </xdr:from>
    <xdr:to>
      <xdr:col>24</xdr:col>
      <xdr:colOff>152400</xdr:colOff>
      <xdr:row>90</xdr:row>
      <xdr:rowOff>167393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123648</xdr:rowOff>
    </xdr:from>
    <xdr:to>
      <xdr:col>24</xdr:col>
      <xdr:colOff>63500</xdr:colOff>
      <xdr:row>98</xdr:row>
      <xdr:rowOff>30821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582848"/>
          <a:ext cx="838200" cy="25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21235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08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169808</xdr:rowOff>
    </xdr:from>
    <xdr:to>
      <xdr:col>24</xdr:col>
      <xdr:colOff>114300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123648</xdr:rowOff>
    </xdr:from>
    <xdr:to>
      <xdr:col>19</xdr:col>
      <xdr:colOff>177800</xdr:colOff>
      <xdr:row>99</xdr:row>
      <xdr:rowOff>14199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82848"/>
          <a:ext cx="889000" cy="40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167326</xdr:rowOff>
    </xdr:from>
    <xdr:to>
      <xdr:col>20</xdr:col>
      <xdr:colOff>38100</xdr:colOff>
      <xdr:row>95</xdr:row>
      <xdr:rowOff>97476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114003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122881</xdr:rowOff>
    </xdr:from>
    <xdr:to>
      <xdr:col>15</xdr:col>
      <xdr:colOff>50800</xdr:colOff>
      <xdr:row>99</xdr:row>
      <xdr:rowOff>14199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924981"/>
          <a:ext cx="889000" cy="6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155913</xdr:rowOff>
    </xdr:from>
    <xdr:to>
      <xdr:col>15</xdr:col>
      <xdr:colOff>101600</xdr:colOff>
      <xdr:row>97</xdr:row>
      <xdr:rowOff>86063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122881</xdr:rowOff>
    </xdr:from>
    <xdr:to>
      <xdr:col>10</xdr:col>
      <xdr:colOff>114300</xdr:colOff>
      <xdr:row>98</xdr:row>
      <xdr:rowOff>135961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924981"/>
          <a:ext cx="8890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26541</xdr:rowOff>
    </xdr:from>
    <xdr:to>
      <xdr:col>10</xdr:col>
      <xdr:colOff>165100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161307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151471</xdr:rowOff>
    </xdr:from>
    <xdr:to>
      <xdr:col>24</xdr:col>
      <xdr:colOff>114300</xdr:colOff>
      <xdr:row>98</xdr:row>
      <xdr:rowOff>81621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78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66398</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72848</xdr:rowOff>
    </xdr:from>
    <xdr:to>
      <xdr:col>20</xdr:col>
      <xdr:colOff>38100</xdr:colOff>
      <xdr:row>97</xdr:row>
      <xdr:rowOff>2998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165575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134849</xdr:rowOff>
    </xdr:from>
    <xdr:to>
      <xdr:col>15</xdr:col>
      <xdr:colOff>101600</xdr:colOff>
      <xdr:row>99</xdr:row>
      <xdr:rowOff>64999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9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56126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70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72081</xdr:rowOff>
    </xdr:from>
    <xdr:to>
      <xdr:col>10</xdr:col>
      <xdr:colOff>165100</xdr:colOff>
      <xdr:row>99</xdr:row>
      <xdr:rowOff>2231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164808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6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85161</xdr:rowOff>
    </xdr:from>
    <xdr:to>
      <xdr:col>6</xdr:col>
      <xdr:colOff>38100</xdr:colOff>
      <xdr:row>99</xdr:row>
      <xdr:rowOff>15311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8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6438</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7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4300"/>
          <a:ext cx="1270" cy="10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99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876</xdr:rowOff>
    </xdr:from>
    <xdr:to>
      <xdr:col>55</xdr:col>
      <xdr:colOff>0</xdr:colOff>
      <xdr:row>37</xdr:row>
      <xdr:rowOff>20366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44526"/>
          <a:ext cx="838200" cy="1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81538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10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98584</xdr:rowOff>
    </xdr:from>
    <xdr:to>
      <xdr:col>50</xdr:col>
      <xdr:colOff>114300</xdr:colOff>
      <xdr:row>37</xdr:row>
      <xdr:rowOff>20366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927884"/>
          <a:ext cx="889000" cy="43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98584</xdr:rowOff>
    </xdr:from>
    <xdr:to>
      <xdr:col>45</xdr:col>
      <xdr:colOff>177800</xdr:colOff>
      <xdr:row>37</xdr:row>
      <xdr:rowOff>23690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27884"/>
          <a:ext cx="889000" cy="43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70832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23690</xdr:rowOff>
    </xdr:from>
    <xdr:to>
      <xdr:col>41</xdr:col>
      <xdr:colOff>50800</xdr:colOff>
      <xdr:row>37</xdr:row>
      <xdr:rowOff>83062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367340"/>
          <a:ext cx="8890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143280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121526</xdr:rowOff>
    </xdr:from>
    <xdr:to>
      <xdr:col>55</xdr:col>
      <xdr:colOff>50800</xdr:colOff>
      <xdr:row>37</xdr:row>
      <xdr:rowOff>51676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9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36453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141016</xdr:rowOff>
    </xdr:from>
    <xdr:to>
      <xdr:col>50</xdr:col>
      <xdr:colOff>165100</xdr:colOff>
      <xdr:row>37</xdr:row>
      <xdr:rowOff>71166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1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62293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0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47784</xdr:rowOff>
    </xdr:from>
    <xdr:to>
      <xdr:col>46</xdr:col>
      <xdr:colOff>38100</xdr:colOff>
      <xdr:row>34</xdr:row>
      <xdr:rowOff>149384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140511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6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144340</xdr:rowOff>
    </xdr:from>
    <xdr:to>
      <xdr:col>41</xdr:col>
      <xdr:colOff>101600</xdr:colOff>
      <xdr:row>37</xdr:row>
      <xdr:rowOff>74490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65617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0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32262</xdr:rowOff>
    </xdr:from>
    <xdr:to>
      <xdr:col>36</xdr:col>
      <xdr:colOff>165100</xdr:colOff>
      <xdr:row>37</xdr:row>
      <xdr:rowOff>133862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7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124989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6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66128"/>
          <a:ext cx="1270" cy="147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4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79519</xdr:rowOff>
    </xdr:from>
    <xdr:to>
      <xdr:col>55</xdr:col>
      <xdr:colOff>0</xdr:colOff>
      <xdr:row>59</xdr:row>
      <xdr:rowOff>8830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23619"/>
          <a:ext cx="838200" cy="10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103590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0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65490</xdr:rowOff>
    </xdr:from>
    <xdr:to>
      <xdr:col>50</xdr:col>
      <xdr:colOff>114300</xdr:colOff>
      <xdr:row>59</xdr:row>
      <xdr:rowOff>8830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666690"/>
          <a:ext cx="889000" cy="45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56994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65490</xdr:rowOff>
    </xdr:from>
    <xdr:to>
      <xdr:col>45</xdr:col>
      <xdr:colOff>177800</xdr:colOff>
      <xdr:row>57</xdr:row>
      <xdr:rowOff>97001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666690"/>
          <a:ext cx="889000" cy="2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81402</xdr:rowOff>
    </xdr:from>
    <xdr:to>
      <xdr:col>46</xdr:col>
      <xdr:colOff>38100</xdr:colOff>
      <xdr:row>58</xdr:row>
      <xdr:rowOff>11552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2679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97001</xdr:rowOff>
    </xdr:from>
    <xdr:to>
      <xdr:col>41</xdr:col>
      <xdr:colOff>50800</xdr:colOff>
      <xdr:row>58</xdr:row>
      <xdr:rowOff>123019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869651"/>
          <a:ext cx="889000" cy="19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85661</xdr:rowOff>
    </xdr:from>
    <xdr:to>
      <xdr:col>41</xdr:col>
      <xdr:colOff>101600</xdr:colOff>
      <xdr:row>58</xdr:row>
      <xdr:rowOff>15811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6938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37458</xdr:rowOff>
    </xdr:from>
    <xdr:to>
      <xdr:col>36</xdr:col>
      <xdr:colOff>165100</xdr:colOff>
      <xdr:row>57</xdr:row>
      <xdr:rowOff>139058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155585</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28719</xdr:rowOff>
    </xdr:from>
    <xdr:to>
      <xdr:col>55</xdr:col>
      <xdr:colOff>50800</xdr:colOff>
      <xdr:row>58</xdr:row>
      <xdr:rowOff>130319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7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115096</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8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129480</xdr:rowOff>
    </xdr:from>
    <xdr:to>
      <xdr:col>50</xdr:col>
      <xdr:colOff>165100</xdr:colOff>
      <xdr:row>59</xdr:row>
      <xdr:rowOff>59630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50757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6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14690</xdr:rowOff>
    </xdr:from>
    <xdr:to>
      <xdr:col>46</xdr:col>
      <xdr:colOff>38100</xdr:colOff>
      <xdr:row>56</xdr:row>
      <xdr:rowOff>116290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132817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3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46201</xdr:rowOff>
    </xdr:from>
    <xdr:to>
      <xdr:col>41</xdr:col>
      <xdr:colOff>101600</xdr:colOff>
      <xdr:row>57</xdr:row>
      <xdr:rowOff>147801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164328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59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72219</xdr:rowOff>
    </xdr:from>
    <xdr:to>
      <xdr:col>36</xdr:col>
      <xdr:colOff>165100</xdr:colOff>
      <xdr:row>59</xdr:row>
      <xdr:rowOff>2369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164946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0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3407"/>
          <a:ext cx="1270" cy="144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89339</xdr:rowOff>
    </xdr:from>
    <xdr:to>
      <xdr:col>55</xdr:col>
      <xdr:colOff>0</xdr:colOff>
      <xdr:row>78</xdr:row>
      <xdr:rowOff>105071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62439"/>
          <a:ext cx="838200" cy="1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145062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75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158395</xdr:rowOff>
    </xdr:from>
    <xdr:to>
      <xdr:col>50</xdr:col>
      <xdr:colOff>114300</xdr:colOff>
      <xdr:row>78</xdr:row>
      <xdr:rowOff>105071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845695"/>
          <a:ext cx="889000" cy="63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96548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2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158395</xdr:rowOff>
    </xdr:from>
    <xdr:to>
      <xdr:col>45</xdr:col>
      <xdr:colOff>177800</xdr:colOff>
      <xdr:row>77</xdr:row>
      <xdr:rowOff>13390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845695"/>
          <a:ext cx="889000" cy="36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121841</xdr:rowOff>
    </xdr:from>
    <xdr:to>
      <xdr:col>46</xdr:col>
      <xdr:colOff>38100</xdr:colOff>
      <xdr:row>78</xdr:row>
      <xdr:rowOff>51991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43118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13390</xdr:rowOff>
    </xdr:from>
    <xdr:to>
      <xdr:col>41</xdr:col>
      <xdr:colOff>50800</xdr:colOff>
      <xdr:row>78</xdr:row>
      <xdr:rowOff>16494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15040"/>
          <a:ext cx="889000" cy="17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39465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58039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38539</xdr:rowOff>
    </xdr:from>
    <xdr:to>
      <xdr:col>55</xdr:col>
      <xdr:colOff>50800</xdr:colOff>
      <xdr:row>78</xdr:row>
      <xdr:rowOff>140139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1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124916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2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54271</xdr:rowOff>
    </xdr:from>
    <xdr:to>
      <xdr:col>50</xdr:col>
      <xdr:colOff>165100</xdr:colOff>
      <xdr:row>78</xdr:row>
      <xdr:rowOff>155871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2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146998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2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107595</xdr:rowOff>
    </xdr:from>
    <xdr:to>
      <xdr:col>46</xdr:col>
      <xdr:colOff>38100</xdr:colOff>
      <xdr:row>75</xdr:row>
      <xdr:rowOff>37745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7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54272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257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134040</xdr:rowOff>
    </xdr:from>
    <xdr:to>
      <xdr:col>41</xdr:col>
      <xdr:colOff>101600</xdr:colOff>
      <xdr:row>77</xdr:row>
      <xdr:rowOff>64190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6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80716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3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137144</xdr:rowOff>
    </xdr:from>
    <xdr:to>
      <xdr:col>36</xdr:col>
      <xdr:colOff>165100</xdr:colOff>
      <xdr:row>78</xdr:row>
      <xdr:rowOff>67294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3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58421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3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276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0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2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133752</xdr:rowOff>
    </xdr:from>
    <xdr:to>
      <xdr:col>55</xdr:col>
      <xdr:colOff>0</xdr:colOff>
      <xdr:row>98</xdr:row>
      <xdr:rowOff>62790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64402"/>
          <a:ext cx="838200" cy="10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37222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9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52800</xdr:rowOff>
    </xdr:from>
    <xdr:to>
      <xdr:col>50</xdr:col>
      <xdr:colOff>114300</xdr:colOff>
      <xdr:row>98</xdr:row>
      <xdr:rowOff>62790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54900"/>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157590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26054</xdr:rowOff>
    </xdr:from>
    <xdr:to>
      <xdr:col>45</xdr:col>
      <xdr:colOff>177800</xdr:colOff>
      <xdr:row>98</xdr:row>
      <xdr:rowOff>52800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28154"/>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133966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26054</xdr:rowOff>
    </xdr:from>
    <xdr:to>
      <xdr:col>41</xdr:col>
      <xdr:colOff>50800</xdr:colOff>
      <xdr:row>98</xdr:row>
      <xdr:rowOff>81457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28154"/>
          <a:ext cx="889000" cy="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143046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82952</xdr:rowOff>
    </xdr:from>
    <xdr:to>
      <xdr:col>55</xdr:col>
      <xdr:colOff>50800</xdr:colOff>
      <xdr:row>98</xdr:row>
      <xdr:rowOff>13102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61379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11990</xdr:rowOff>
    </xdr:from>
    <xdr:to>
      <xdr:col>50</xdr:col>
      <xdr:colOff>165100</xdr:colOff>
      <xdr:row>98</xdr:row>
      <xdr:rowOff>113590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104717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0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2000</xdr:rowOff>
    </xdr:from>
    <xdr:to>
      <xdr:col>46</xdr:col>
      <xdr:colOff>38100</xdr:colOff>
      <xdr:row>98</xdr:row>
      <xdr:rowOff>103600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94727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9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146704</xdr:rowOff>
    </xdr:from>
    <xdr:to>
      <xdr:col>41</xdr:col>
      <xdr:colOff>101600</xdr:colOff>
      <xdr:row>98</xdr:row>
      <xdr:rowOff>76854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67981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7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30657</xdr:rowOff>
    </xdr:from>
    <xdr:to>
      <xdr:col>36</xdr:col>
      <xdr:colOff>165100</xdr:colOff>
      <xdr:row>98</xdr:row>
      <xdr:rowOff>132257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123384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47316"/>
          <a:ext cx="1269" cy="153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07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29352</xdr:rowOff>
    </xdr:from>
    <xdr:to>
      <xdr:col>85</xdr:col>
      <xdr:colOff>127000</xdr:colOff>
      <xdr:row>38</xdr:row>
      <xdr:rowOff>98875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544452"/>
          <a:ext cx="838200" cy="6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165599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680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7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98875</xdr:rowOff>
    </xdr:from>
    <xdr:to>
      <xdr:col>81</xdr:col>
      <xdr:colOff>50800</xdr:colOff>
      <xdr:row>39</xdr:row>
      <xdr:rowOff>4699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13975"/>
          <a:ext cx="889000" cy="7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110150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4699</xdr:rowOff>
    </xdr:from>
    <xdr:to>
      <xdr:col>76</xdr:col>
      <xdr:colOff>114300</xdr:colOff>
      <xdr:row>39</xdr:row>
      <xdr:rowOff>24041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91249"/>
          <a:ext cx="889000" cy="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168407</xdr:rowOff>
    </xdr:from>
    <xdr:to>
      <xdr:col>76</xdr:col>
      <xdr:colOff>165100</xdr:colOff>
      <xdr:row>39</xdr:row>
      <xdr:rowOff>98557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89684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156890</xdr:rowOff>
    </xdr:from>
    <xdr:to>
      <xdr:col>71</xdr:col>
      <xdr:colOff>177800</xdr:colOff>
      <xdr:row>39</xdr:row>
      <xdr:rowOff>24041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71990"/>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3913</xdr:rowOff>
    </xdr:from>
    <xdr:to>
      <xdr:col>72</xdr:col>
      <xdr:colOff>38100</xdr:colOff>
      <xdr:row>39</xdr:row>
      <xdr:rowOff>105513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96640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7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17864</xdr:rowOff>
    </xdr:from>
    <xdr:to>
      <xdr:col>67</xdr:col>
      <xdr:colOff>101600</xdr:colOff>
      <xdr:row>39</xdr:row>
      <xdr:rowOff>119464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110591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150002</xdr:rowOff>
    </xdr:from>
    <xdr:to>
      <xdr:col>85</xdr:col>
      <xdr:colOff>177800</xdr:colOff>
      <xdr:row>38</xdr:row>
      <xdr:rowOff>80152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49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1429</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3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48075</xdr:rowOff>
    </xdr:from>
    <xdr:to>
      <xdr:col>81</xdr:col>
      <xdr:colOff>101600</xdr:colOff>
      <xdr:row>38</xdr:row>
      <xdr:rowOff>149675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166202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33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125349</xdr:rowOff>
    </xdr:from>
    <xdr:to>
      <xdr:col>76</xdr:col>
      <xdr:colOff>165100</xdr:colOff>
      <xdr:row>39</xdr:row>
      <xdr:rowOff>55499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72026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4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144691</xdr:rowOff>
    </xdr:from>
    <xdr:to>
      <xdr:col>72</xdr:col>
      <xdr:colOff>38100</xdr:colOff>
      <xdr:row>39</xdr:row>
      <xdr:rowOff>74841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91369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43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106090</xdr:rowOff>
    </xdr:from>
    <xdr:to>
      <xdr:col>67</xdr:col>
      <xdr:colOff>101600</xdr:colOff>
      <xdr:row>39</xdr:row>
      <xdr:rowOff>36240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52768</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3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96900"/>
          <a:ext cx="1269" cy="145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7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66624</xdr:rowOff>
    </xdr:from>
    <xdr:to>
      <xdr:col>85</xdr:col>
      <xdr:colOff>127000</xdr:colOff>
      <xdr:row>77</xdr:row>
      <xdr:rowOff>75464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268274"/>
          <a:ext cx="8382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30799</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89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3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75464</xdr:rowOff>
    </xdr:from>
    <xdr:to>
      <xdr:col>81</xdr:col>
      <xdr:colOff>50800</xdr:colOff>
      <xdr:row>77</xdr:row>
      <xdr:rowOff>90078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277114"/>
          <a:ext cx="889000" cy="1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144193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8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90078</xdr:rowOff>
    </xdr:from>
    <xdr:to>
      <xdr:col>76</xdr:col>
      <xdr:colOff>114300</xdr:colOff>
      <xdr:row>77</xdr:row>
      <xdr:rowOff>111353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291728"/>
          <a:ext cx="889000" cy="2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6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111353</xdr:rowOff>
    </xdr:from>
    <xdr:to>
      <xdr:col>71</xdr:col>
      <xdr:colOff>177800</xdr:colOff>
      <xdr:row>77</xdr:row>
      <xdr:rowOff>122022</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313003"/>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167777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24231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15824</xdr:rowOff>
    </xdr:from>
    <xdr:to>
      <xdr:col>85</xdr:col>
      <xdr:colOff>177800</xdr:colOff>
      <xdr:row>77</xdr:row>
      <xdr:rowOff>117424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21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165701</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19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24664</xdr:rowOff>
    </xdr:from>
    <xdr:to>
      <xdr:col>81</xdr:col>
      <xdr:colOff>101600</xdr:colOff>
      <xdr:row>77</xdr:row>
      <xdr:rowOff>126264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2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117391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31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39278</xdr:rowOff>
    </xdr:from>
    <xdr:to>
      <xdr:col>76</xdr:col>
      <xdr:colOff>165100</xdr:colOff>
      <xdr:row>77</xdr:row>
      <xdr:rowOff>140878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2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132005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33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60553</xdr:rowOff>
    </xdr:from>
    <xdr:to>
      <xdr:col>72</xdr:col>
      <xdr:colOff>38100</xdr:colOff>
      <xdr:row>77</xdr:row>
      <xdr:rowOff>162153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2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153280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35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71222</xdr:rowOff>
    </xdr:from>
    <xdr:to>
      <xdr:col>67</xdr:col>
      <xdr:colOff>101600</xdr:colOff>
      <xdr:row>78</xdr:row>
      <xdr:rowOff>1372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2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163949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3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8532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6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85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15539</xdr:rowOff>
    </xdr:from>
    <xdr:to>
      <xdr:col>85</xdr:col>
      <xdr:colOff>127000</xdr:colOff>
      <xdr:row>98</xdr:row>
      <xdr:rowOff>54181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817639"/>
          <a:ext cx="838200" cy="3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62738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21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54181</xdr:rowOff>
    </xdr:from>
    <xdr:to>
      <xdr:col>81</xdr:col>
      <xdr:colOff>50800</xdr:colOff>
      <xdr:row>98</xdr:row>
      <xdr:rowOff>85055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856281"/>
          <a:ext cx="889000" cy="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148469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85055</xdr:rowOff>
    </xdr:from>
    <xdr:to>
      <xdr:col>76</xdr:col>
      <xdr:colOff>114300</xdr:colOff>
      <xdr:row>98</xdr:row>
      <xdr:rowOff>102113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887155"/>
          <a:ext cx="8890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60695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102113</xdr:rowOff>
    </xdr:from>
    <xdr:to>
      <xdr:col>71</xdr:col>
      <xdr:colOff>177800</xdr:colOff>
      <xdr:row>98</xdr:row>
      <xdr:rowOff>114005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904213"/>
          <a:ext cx="889000" cy="1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81979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91012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5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136189</xdr:rowOff>
    </xdr:from>
    <xdr:to>
      <xdr:col>85</xdr:col>
      <xdr:colOff>177800</xdr:colOff>
      <xdr:row>98</xdr:row>
      <xdr:rowOff>66339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51116</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8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3381</xdr:rowOff>
    </xdr:from>
    <xdr:to>
      <xdr:col>81</xdr:col>
      <xdr:colOff>101600</xdr:colOff>
      <xdr:row>98</xdr:row>
      <xdr:rowOff>104981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96108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8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34255</xdr:rowOff>
    </xdr:from>
    <xdr:to>
      <xdr:col>76</xdr:col>
      <xdr:colOff>165100</xdr:colOff>
      <xdr:row>98</xdr:row>
      <xdr:rowOff>135855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126982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9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51313</xdr:rowOff>
    </xdr:from>
    <xdr:to>
      <xdr:col>72</xdr:col>
      <xdr:colOff>38100</xdr:colOff>
      <xdr:row>98</xdr:row>
      <xdr:rowOff>152913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144040</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4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63205</xdr:rowOff>
    </xdr:from>
    <xdr:to>
      <xdr:col>67</xdr:col>
      <xdr:colOff>101600</xdr:colOff>
      <xdr:row>98</xdr:row>
      <xdr:rowOff>164805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6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155932</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95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05773"/>
          <a:ext cx="1269" cy="14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0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112223</xdr:rowOff>
    </xdr:from>
    <xdr:to>
      <xdr:col>116</xdr:col>
      <xdr:colOff>63500</xdr:colOff>
      <xdr:row>38</xdr:row>
      <xdr:rowOff>121686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627323"/>
          <a:ext cx="8382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52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121686</xdr:rowOff>
    </xdr:from>
    <xdr:to>
      <xdr:col>111</xdr:col>
      <xdr:colOff>177800</xdr:colOff>
      <xdr:row>38</xdr:row>
      <xdr:rowOff>124521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36786"/>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106763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93134</xdr:rowOff>
    </xdr:from>
    <xdr:to>
      <xdr:col>107</xdr:col>
      <xdr:colOff>50800</xdr:colOff>
      <xdr:row>38</xdr:row>
      <xdr:rowOff>124521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08234"/>
          <a:ext cx="889000" cy="3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165915</xdr:rowOff>
    </xdr:from>
    <xdr:to>
      <xdr:col>107</xdr:col>
      <xdr:colOff>101600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93134</xdr:rowOff>
    </xdr:from>
    <xdr:to>
      <xdr:col>102</xdr:col>
      <xdr:colOff>114300</xdr:colOff>
      <xdr:row>38</xdr:row>
      <xdr:rowOff>97820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08234"/>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13531</xdr:rowOff>
    </xdr:from>
    <xdr:to>
      <xdr:col>102</xdr:col>
      <xdr:colOff>165100</xdr:colOff>
      <xdr:row>38</xdr:row>
      <xdr:rowOff>115131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131658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33807</xdr:rowOff>
    </xdr:from>
    <xdr:to>
      <xdr:col>98</xdr:col>
      <xdr:colOff>38100</xdr:colOff>
      <xdr:row>38</xdr:row>
      <xdr:rowOff>135407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61423</xdr:rowOff>
    </xdr:from>
    <xdr:to>
      <xdr:col>116</xdr:col>
      <xdr:colOff>114300</xdr:colOff>
      <xdr:row>38</xdr:row>
      <xdr:rowOff>163023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147800</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49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70886</xdr:rowOff>
    </xdr:from>
    <xdr:to>
      <xdr:col>112</xdr:col>
      <xdr:colOff>38100</xdr:colOff>
      <xdr:row>39</xdr:row>
      <xdr:rowOff>1036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163613</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67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73721</xdr:rowOff>
    </xdr:from>
    <xdr:to>
      <xdr:col>107</xdr:col>
      <xdr:colOff>101600</xdr:colOff>
      <xdr:row>39</xdr:row>
      <xdr:rowOff>3871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166448</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681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42334</xdr:rowOff>
    </xdr:from>
    <xdr:to>
      <xdr:col>102</xdr:col>
      <xdr:colOff>165100</xdr:colOff>
      <xdr:row>38</xdr:row>
      <xdr:rowOff>143934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135061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6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47020</xdr:rowOff>
    </xdr:from>
    <xdr:to>
      <xdr:col>98</xdr:col>
      <xdr:colOff>38100</xdr:colOff>
      <xdr:row>38</xdr:row>
      <xdr:rowOff>148620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139747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65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5934"/>
          <a:ext cx="1269" cy="15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100914</xdr:rowOff>
    </xdr:from>
    <xdr:to>
      <xdr:col>116</xdr:col>
      <xdr:colOff>63500</xdr:colOff>
      <xdr:row>58</xdr:row>
      <xdr:rowOff>115812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045014"/>
          <a:ext cx="8382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28338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0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115812</xdr:rowOff>
    </xdr:from>
    <xdr:to>
      <xdr:col>111</xdr:col>
      <xdr:colOff>177800</xdr:colOff>
      <xdr:row>58</xdr:row>
      <xdr:rowOff>117107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059912"/>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109262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117107</xdr:rowOff>
    </xdr:from>
    <xdr:to>
      <xdr:col>107</xdr:col>
      <xdr:colOff>50800</xdr:colOff>
      <xdr:row>58</xdr:row>
      <xdr:rowOff>118478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06120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159842</xdr:rowOff>
    </xdr:from>
    <xdr:to>
      <xdr:col>107</xdr:col>
      <xdr:colOff>101600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118478</xdr:rowOff>
    </xdr:from>
    <xdr:to>
      <xdr:col>102</xdr:col>
      <xdr:colOff>114300</xdr:colOff>
      <xdr:row>58</xdr:row>
      <xdr:rowOff>120231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062578"/>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153975</xdr:rowOff>
    </xdr:from>
    <xdr:to>
      <xdr:col>102</xdr:col>
      <xdr:colOff>165100</xdr:colOff>
      <xdr:row>58</xdr:row>
      <xdr:rowOff>84125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100652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160947</xdr:rowOff>
    </xdr:from>
    <xdr:to>
      <xdr:col>98</xdr:col>
      <xdr:colOff>38100</xdr:colOff>
      <xdr:row>58</xdr:row>
      <xdr:rowOff>91097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107624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50114</xdr:rowOff>
    </xdr:from>
    <xdr:to>
      <xdr:col>116</xdr:col>
      <xdr:colOff>114300</xdr:colOff>
      <xdr:row>58</xdr:row>
      <xdr:rowOff>151714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155338</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2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65012</xdr:rowOff>
    </xdr:from>
    <xdr:to>
      <xdr:col>112</xdr:col>
      <xdr:colOff>38100</xdr:colOff>
      <xdr:row>58</xdr:row>
      <xdr:rowOff>166612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157739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1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66307</xdr:rowOff>
    </xdr:from>
    <xdr:to>
      <xdr:col>107</xdr:col>
      <xdr:colOff>101600</xdr:colOff>
      <xdr:row>58</xdr:row>
      <xdr:rowOff>167907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1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159034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10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67678</xdr:rowOff>
    </xdr:from>
    <xdr:to>
      <xdr:col>102</xdr:col>
      <xdr:colOff>165100</xdr:colOff>
      <xdr:row>58</xdr:row>
      <xdr:rowOff>169278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1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160405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69431</xdr:rowOff>
    </xdr:from>
    <xdr:to>
      <xdr:col>98</xdr:col>
      <xdr:colOff>38100</xdr:colOff>
      <xdr:row>58</xdr:row>
      <xdr:rowOff>171031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162158</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10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116236</xdr:rowOff>
    </xdr:from>
    <xdr:to>
      <xdr:col>116</xdr:col>
      <xdr:colOff>62864</xdr:colOff>
      <xdr:row>78</xdr:row>
      <xdr:rowOff>68083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1946286"/>
          <a:ext cx="1269" cy="149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71910</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4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68083</xdr:rowOff>
    </xdr:from>
    <xdr:to>
      <xdr:col>116</xdr:col>
      <xdr:colOff>152400</xdr:colOff>
      <xdr:row>78</xdr:row>
      <xdr:rowOff>68083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44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62913</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72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116236</xdr:rowOff>
    </xdr:from>
    <xdr:to>
      <xdr:col>116</xdr:col>
      <xdr:colOff>152400</xdr:colOff>
      <xdr:row>69</xdr:row>
      <xdr:rowOff>116236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194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69438</xdr:rowOff>
    </xdr:from>
    <xdr:to>
      <xdr:col>116</xdr:col>
      <xdr:colOff>63500</xdr:colOff>
      <xdr:row>75</xdr:row>
      <xdr:rowOff>95319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1323300" y="12928188"/>
          <a:ext cx="838200" cy="2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65665</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752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42788</xdr:rowOff>
    </xdr:from>
    <xdr:to>
      <xdr:col>116</xdr:col>
      <xdr:colOff>114300</xdr:colOff>
      <xdr:row>75</xdr:row>
      <xdr:rowOff>144388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69438</xdr:rowOff>
    </xdr:from>
    <xdr:to>
      <xdr:col>111</xdr:col>
      <xdr:colOff>177800</xdr:colOff>
      <xdr:row>75</xdr:row>
      <xdr:rowOff>117885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928188"/>
          <a:ext cx="889000" cy="4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76540</xdr:rowOff>
    </xdr:from>
    <xdr:to>
      <xdr:col>112</xdr:col>
      <xdr:colOff>38100</xdr:colOff>
      <xdr:row>76</xdr:row>
      <xdr:rowOff>6690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169267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2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117885</xdr:rowOff>
    </xdr:from>
    <xdr:to>
      <xdr:col>107</xdr:col>
      <xdr:colOff>50800</xdr:colOff>
      <xdr:row>75</xdr:row>
      <xdr:rowOff>160894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976635"/>
          <a:ext cx="889000" cy="4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81111</xdr:rowOff>
    </xdr:from>
    <xdr:to>
      <xdr:col>107</xdr:col>
      <xdr:colOff>101600</xdr:colOff>
      <xdr:row>76</xdr:row>
      <xdr:rowOff>11261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0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160894</xdr:rowOff>
    </xdr:from>
    <xdr:to>
      <xdr:col>102</xdr:col>
      <xdr:colOff>114300</xdr:colOff>
      <xdr:row>75</xdr:row>
      <xdr:rowOff>163164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019644"/>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36404</xdr:rowOff>
    </xdr:from>
    <xdr:to>
      <xdr:col>102</xdr:col>
      <xdr:colOff>165100</xdr:colOff>
      <xdr:row>75</xdr:row>
      <xdr:rowOff>138004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154531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38869</xdr:rowOff>
    </xdr:from>
    <xdr:to>
      <xdr:col>98</xdr:col>
      <xdr:colOff>38100</xdr:colOff>
      <xdr:row>75</xdr:row>
      <xdr:rowOff>140469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156996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44519</xdr:rowOff>
    </xdr:from>
    <xdr:to>
      <xdr:col>116</xdr:col>
      <xdr:colOff>114300</xdr:colOff>
      <xdr:row>75</xdr:row>
      <xdr:rowOff>146118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9032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22946</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8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18638</xdr:rowOff>
    </xdr:from>
    <xdr:to>
      <xdr:col>112</xdr:col>
      <xdr:colOff>38100</xdr:colOff>
      <xdr:row>75</xdr:row>
      <xdr:rowOff>120238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8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136765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65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67085</xdr:rowOff>
    </xdr:from>
    <xdr:to>
      <xdr:col>107</xdr:col>
      <xdr:colOff>101600</xdr:colOff>
      <xdr:row>75</xdr:row>
      <xdr:rowOff>168684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9258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13762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7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110095</xdr:rowOff>
    </xdr:from>
    <xdr:to>
      <xdr:col>102</xdr:col>
      <xdr:colOff>165100</xdr:colOff>
      <xdr:row>76</xdr:row>
      <xdr:rowOff>40246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968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31371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0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112364</xdr:rowOff>
    </xdr:from>
    <xdr:to>
      <xdr:col>98</xdr:col>
      <xdr:colOff>38100</xdr:colOff>
      <xdr:row>76</xdr:row>
      <xdr:rowOff>42515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9711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33641</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06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・人件費：事業費支弁人件費が増加したことなどにより</a:t>
          </a:r>
          <a:r>
            <a:rPr kumimoji="1" lang="en-US" altLang="ja-JP" sz="1200">
              <a:solidFill>
                <a:schemeClr val="dk1"/>
              </a:solidFill>
              <a:effectLst/>
              <a:latin typeface="+mn-lt"/>
              <a:ea typeface="+mn-ea"/>
              <a:cs typeface="+mn-cs"/>
            </a:rPr>
            <a:t>2,151</a:t>
          </a:r>
          <a:r>
            <a:rPr kumimoji="1" lang="ja-JP" altLang="ja-JP" sz="1200">
              <a:solidFill>
                <a:schemeClr val="dk1"/>
              </a:solidFill>
              <a:effectLst/>
              <a:latin typeface="+mn-lt"/>
              <a:ea typeface="+mn-ea"/>
              <a:cs typeface="+mn-cs"/>
            </a:rPr>
            <a:t>円減少。・物件費：参議院議員通常選挙費や住民税均等割世帯応援商品券給付事業などにより</a:t>
          </a:r>
          <a:r>
            <a:rPr kumimoji="1" lang="en-US" altLang="ja-JP" sz="1200">
              <a:solidFill>
                <a:schemeClr val="dk1"/>
              </a:solidFill>
              <a:effectLst/>
              <a:latin typeface="+mn-lt"/>
              <a:ea typeface="+mn-ea"/>
              <a:cs typeface="+mn-cs"/>
            </a:rPr>
            <a:t>14,697</a:t>
          </a:r>
          <a:r>
            <a:rPr kumimoji="1" lang="ja-JP" altLang="ja-JP" sz="1200">
              <a:solidFill>
                <a:schemeClr val="dk1"/>
              </a:solidFill>
              <a:effectLst/>
              <a:latin typeface="+mn-lt"/>
              <a:ea typeface="+mn-ea"/>
              <a:cs typeface="+mn-cs"/>
            </a:rPr>
            <a:t>円増加。</a:t>
          </a:r>
          <a:endParaRPr lang="ja-JP" altLang="ja-JP" sz="1200">
            <a:effectLst/>
          </a:endParaRPr>
        </a:p>
        <a:p>
          <a:r>
            <a:rPr kumimoji="1" lang="ja-JP" altLang="ja-JP" sz="1200">
              <a:solidFill>
                <a:schemeClr val="dk1"/>
              </a:solidFill>
              <a:effectLst/>
              <a:latin typeface="+mn-lt"/>
              <a:ea typeface="+mn-ea"/>
              <a:cs typeface="+mn-cs"/>
            </a:rPr>
            <a:t>・維持補修費：道路橋梁点検事業により</a:t>
          </a:r>
          <a:r>
            <a:rPr kumimoji="1" lang="en-US" altLang="ja-JP" sz="1200">
              <a:solidFill>
                <a:schemeClr val="dk1"/>
              </a:solidFill>
              <a:effectLst/>
              <a:latin typeface="+mn-lt"/>
              <a:ea typeface="+mn-ea"/>
              <a:cs typeface="+mn-cs"/>
            </a:rPr>
            <a:t>2,728</a:t>
          </a:r>
          <a:r>
            <a:rPr kumimoji="1" lang="ja-JP" altLang="ja-JP" sz="1200">
              <a:solidFill>
                <a:schemeClr val="dk1"/>
              </a:solidFill>
              <a:effectLst/>
              <a:latin typeface="+mn-lt"/>
              <a:ea typeface="+mn-ea"/>
              <a:cs typeface="+mn-cs"/>
            </a:rPr>
            <a:t>円増加。・扶助費：子育て世帯生活支援特別給付金及び子育て世帯等臨時特別支援事業、住民税非課税世帯等に対する臨時特別給付事業の完了により</a:t>
          </a:r>
          <a:r>
            <a:rPr kumimoji="1" lang="en-US" altLang="ja-JP" sz="1200">
              <a:solidFill>
                <a:schemeClr val="dk1"/>
              </a:solidFill>
              <a:effectLst/>
              <a:latin typeface="+mn-lt"/>
              <a:ea typeface="+mn-ea"/>
              <a:cs typeface="+mn-cs"/>
            </a:rPr>
            <a:t>15,315</a:t>
          </a:r>
          <a:r>
            <a:rPr kumimoji="1" lang="ja-JP" altLang="ja-JP" sz="1200">
              <a:solidFill>
                <a:schemeClr val="dk1"/>
              </a:solidFill>
              <a:effectLst/>
              <a:latin typeface="+mn-lt"/>
              <a:ea typeface="+mn-ea"/>
              <a:cs typeface="+mn-cs"/>
            </a:rPr>
            <a:t>円減少。</a:t>
          </a:r>
          <a:endParaRPr lang="ja-JP" altLang="ja-JP" sz="1200">
            <a:effectLst/>
          </a:endParaRPr>
        </a:p>
        <a:p>
          <a:r>
            <a:rPr kumimoji="1" lang="ja-JP" altLang="ja-JP" sz="1200">
              <a:solidFill>
                <a:schemeClr val="dk1"/>
              </a:solidFill>
              <a:effectLst/>
              <a:latin typeface="+mn-lt"/>
              <a:ea typeface="+mn-ea"/>
              <a:cs typeface="+mn-cs"/>
            </a:rPr>
            <a:t>・補助費等：福祉施設等への原油価格高騰対策支援事業などにより</a:t>
          </a:r>
          <a:r>
            <a:rPr kumimoji="1" lang="en-US" altLang="ja-JP" sz="1200">
              <a:solidFill>
                <a:schemeClr val="dk1"/>
              </a:solidFill>
              <a:effectLst/>
              <a:latin typeface="+mn-lt"/>
              <a:ea typeface="+mn-ea"/>
              <a:cs typeface="+mn-cs"/>
            </a:rPr>
            <a:t>4,263</a:t>
          </a:r>
          <a:r>
            <a:rPr kumimoji="1" lang="ja-JP" altLang="ja-JP" sz="1200">
              <a:solidFill>
                <a:schemeClr val="dk1"/>
              </a:solidFill>
              <a:effectLst/>
              <a:latin typeface="+mn-lt"/>
              <a:ea typeface="+mn-ea"/>
              <a:cs typeface="+mn-cs"/>
            </a:rPr>
            <a:t>円増加。・普通建設事業費：昭和大橋防災減災対策等強化事業や小学校屋上防水シート改修事業、消防ポンプ自動車購入事業などにより</a:t>
          </a:r>
          <a:r>
            <a:rPr kumimoji="1" lang="en-US" altLang="ja-JP" sz="1200">
              <a:solidFill>
                <a:schemeClr val="dk1"/>
              </a:solidFill>
              <a:effectLst/>
              <a:latin typeface="+mn-lt"/>
              <a:ea typeface="+mn-ea"/>
              <a:cs typeface="+mn-cs"/>
            </a:rPr>
            <a:t>30,854</a:t>
          </a:r>
          <a:r>
            <a:rPr kumimoji="1" lang="ja-JP" altLang="ja-JP" sz="1200">
              <a:solidFill>
                <a:schemeClr val="dk1"/>
              </a:solidFill>
              <a:effectLst/>
              <a:latin typeface="+mn-lt"/>
              <a:ea typeface="+mn-ea"/>
              <a:cs typeface="+mn-cs"/>
            </a:rPr>
            <a:t>円増加。　</a:t>
          </a:r>
          <a:endParaRPr lang="ja-JP" altLang="ja-JP" sz="1200">
            <a:effectLst/>
          </a:endParaRPr>
        </a:p>
        <a:p>
          <a:r>
            <a:rPr kumimoji="1" lang="ja-JP" altLang="ja-JP" sz="1200">
              <a:solidFill>
                <a:schemeClr val="dk1"/>
              </a:solidFill>
              <a:effectLst/>
              <a:latin typeface="+mn-lt"/>
              <a:ea typeface="+mn-ea"/>
              <a:cs typeface="+mn-cs"/>
            </a:rPr>
            <a:t>・災害復旧事業：令和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月福島県沖地震による災害復旧事業により</a:t>
          </a:r>
          <a:r>
            <a:rPr kumimoji="1" lang="en-US" altLang="ja-JP" sz="1200">
              <a:solidFill>
                <a:schemeClr val="dk1"/>
              </a:solidFill>
              <a:effectLst/>
              <a:latin typeface="+mn-lt"/>
              <a:ea typeface="+mn-ea"/>
              <a:cs typeface="+mn-cs"/>
            </a:rPr>
            <a:t>21,289</a:t>
          </a:r>
          <a:r>
            <a:rPr kumimoji="1" lang="ja-JP" altLang="ja-JP" sz="1200">
              <a:solidFill>
                <a:schemeClr val="dk1"/>
              </a:solidFill>
              <a:effectLst/>
              <a:latin typeface="+mn-lt"/>
              <a:ea typeface="+mn-ea"/>
              <a:cs typeface="+mn-cs"/>
            </a:rPr>
            <a:t>円増加。・公債費：令和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月福島県沖地震に係る災害復旧事業債の償還が開始されたことなどにより</a:t>
          </a:r>
          <a:r>
            <a:rPr kumimoji="1" lang="en-US" altLang="ja-JP" sz="1200">
              <a:solidFill>
                <a:schemeClr val="dk1"/>
              </a:solidFill>
              <a:effectLst/>
              <a:latin typeface="+mn-lt"/>
              <a:ea typeface="+mn-ea"/>
              <a:cs typeface="+mn-cs"/>
            </a:rPr>
            <a:t>1,160</a:t>
          </a:r>
          <a:r>
            <a:rPr kumimoji="1" lang="ja-JP" altLang="ja-JP" sz="1200">
              <a:solidFill>
                <a:schemeClr val="dk1"/>
              </a:solidFill>
              <a:effectLst/>
              <a:latin typeface="+mn-lt"/>
              <a:ea typeface="+mn-ea"/>
              <a:cs typeface="+mn-cs"/>
            </a:rPr>
            <a:t>円増加。</a:t>
          </a:r>
          <a:endParaRPr lang="ja-JP" altLang="ja-JP" sz="1200">
            <a:effectLst/>
          </a:endParaRPr>
        </a:p>
        <a:p>
          <a:r>
            <a:rPr kumimoji="1" lang="ja-JP" altLang="ja-JP" sz="1200">
              <a:solidFill>
                <a:schemeClr val="dk1"/>
              </a:solidFill>
              <a:effectLst/>
              <a:latin typeface="+mn-lt"/>
              <a:ea typeface="+mn-ea"/>
              <a:cs typeface="+mn-cs"/>
            </a:rPr>
            <a:t>・積立金：公共施設維持管理基金、がんばるふるさと・桑折応援基金への積立により</a:t>
          </a:r>
          <a:r>
            <a:rPr kumimoji="1" lang="en-US" altLang="ja-JP" sz="1200">
              <a:solidFill>
                <a:schemeClr val="dk1"/>
              </a:solidFill>
              <a:effectLst/>
              <a:latin typeface="+mn-lt"/>
              <a:ea typeface="+mn-ea"/>
              <a:cs typeface="+mn-cs"/>
            </a:rPr>
            <a:t>8,452</a:t>
          </a:r>
          <a:r>
            <a:rPr kumimoji="1" lang="ja-JP" altLang="ja-JP" sz="1200">
              <a:solidFill>
                <a:schemeClr val="dk1"/>
              </a:solidFill>
              <a:effectLst/>
              <a:latin typeface="+mn-lt"/>
              <a:ea typeface="+mn-ea"/>
              <a:cs typeface="+mn-cs"/>
            </a:rPr>
            <a:t>円増加。・繰出金：介護保険特別会計繰出金などの減により</a:t>
          </a:r>
          <a:r>
            <a:rPr kumimoji="1" lang="en-US" altLang="ja-JP" sz="1200">
              <a:solidFill>
                <a:schemeClr val="dk1"/>
              </a:solidFill>
              <a:effectLst/>
              <a:latin typeface="+mn-lt"/>
              <a:ea typeface="+mn-ea"/>
              <a:cs typeface="+mn-cs"/>
            </a:rPr>
            <a:t>1,585</a:t>
          </a:r>
          <a:r>
            <a:rPr kumimoji="1" lang="ja-JP" altLang="ja-JP" sz="1200">
              <a:solidFill>
                <a:schemeClr val="dk1"/>
              </a:solidFill>
              <a:effectLst/>
              <a:latin typeface="+mn-lt"/>
              <a:ea typeface="+mn-ea"/>
              <a:cs typeface="+mn-cs"/>
            </a:rPr>
            <a:t>円減少。</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
11,198
42.97
7,495,459
7,054,553
433,861
3,766,122
4,770,718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5357"/>
          <a:ext cx="1270" cy="147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161907</xdr:rowOff>
    </xdr:from>
    <xdr:to>
      <xdr:col>24</xdr:col>
      <xdr:colOff>63500</xdr:colOff>
      <xdr:row>37</xdr:row>
      <xdr:rowOff>17726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34107"/>
          <a:ext cx="8382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143455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44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161907</xdr:rowOff>
    </xdr:from>
    <xdr:to>
      <xdr:col>19</xdr:col>
      <xdr:colOff>177800</xdr:colOff>
      <xdr:row>37</xdr:row>
      <xdr:rowOff>4499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34107"/>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68960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4499</xdr:rowOff>
    </xdr:from>
    <xdr:to>
      <xdr:col>15</xdr:col>
      <xdr:colOff>50800</xdr:colOff>
      <xdr:row>37</xdr:row>
      <xdr:rowOff>35197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48149"/>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148989</xdr:rowOff>
    </xdr:from>
    <xdr:to>
      <xdr:col>15</xdr:col>
      <xdr:colOff>101600</xdr:colOff>
      <xdr:row>37</xdr:row>
      <xdr:rowOff>79139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2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70266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41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35197</xdr:rowOff>
    </xdr:from>
    <xdr:to>
      <xdr:col>10</xdr:col>
      <xdr:colOff>114300</xdr:colOff>
      <xdr:row>37</xdr:row>
      <xdr:rowOff>80754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78847"/>
          <a:ext cx="8890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95431</xdr:rowOff>
    </xdr:from>
    <xdr:to>
      <xdr:col>10</xdr:col>
      <xdr:colOff>165100</xdr:colOff>
      <xdr:row>37</xdr:row>
      <xdr:rowOff>25581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42108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122210</xdr:rowOff>
    </xdr:from>
    <xdr:to>
      <xdr:col>6</xdr:col>
      <xdr:colOff>38100</xdr:colOff>
      <xdr:row>37</xdr:row>
      <xdr:rowOff>52360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68887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138376</xdr:rowOff>
    </xdr:from>
    <xdr:to>
      <xdr:col>24</xdr:col>
      <xdr:colOff>114300</xdr:colOff>
      <xdr:row>37</xdr:row>
      <xdr:rowOff>68526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116803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8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111107</xdr:rowOff>
    </xdr:from>
    <xdr:to>
      <xdr:col>20</xdr:col>
      <xdr:colOff>38100</xdr:colOff>
      <xdr:row>37</xdr:row>
      <xdr:rowOff>41257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57784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05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125149</xdr:rowOff>
    </xdr:from>
    <xdr:to>
      <xdr:col>15</xdr:col>
      <xdr:colOff>101600</xdr:colOff>
      <xdr:row>37</xdr:row>
      <xdr:rowOff>55299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9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71826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07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155847</xdr:rowOff>
    </xdr:from>
    <xdr:to>
      <xdr:col>10</xdr:col>
      <xdr:colOff>165100</xdr:colOff>
      <xdr:row>37</xdr:row>
      <xdr:rowOff>85997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77124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2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29954</xdr:rowOff>
    </xdr:from>
    <xdr:to>
      <xdr:col>6</xdr:col>
      <xdr:colOff>38100</xdr:colOff>
      <xdr:row>37</xdr:row>
      <xdr:rowOff>131554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122681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8029"/>
          <a:ext cx="1270" cy="131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1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44766</xdr:rowOff>
    </xdr:from>
    <xdr:to>
      <xdr:col>24</xdr:col>
      <xdr:colOff>63500</xdr:colOff>
      <xdr:row>57</xdr:row>
      <xdr:rowOff>52425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17416"/>
          <a:ext cx="8382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47532</xdr:rowOff>
    </xdr:from>
    <xdr:to>
      <xdr:col>19</xdr:col>
      <xdr:colOff>177800</xdr:colOff>
      <xdr:row>57</xdr:row>
      <xdr:rowOff>52425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962932"/>
          <a:ext cx="889000" cy="86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111891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47532</xdr:rowOff>
    </xdr:from>
    <xdr:to>
      <xdr:col>15</xdr:col>
      <xdr:colOff>50800</xdr:colOff>
      <xdr:row>56</xdr:row>
      <xdr:rowOff>73761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962932"/>
          <a:ext cx="889000" cy="7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153136</xdr:rowOff>
    </xdr:from>
    <xdr:to>
      <xdr:col>15</xdr:col>
      <xdr:colOff>101600</xdr:colOff>
      <xdr:row>54</xdr:row>
      <xdr:rowOff>83286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74413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73761</xdr:rowOff>
    </xdr:from>
    <xdr:to>
      <xdr:col>10</xdr:col>
      <xdr:colOff>114300</xdr:colOff>
      <xdr:row>57</xdr:row>
      <xdr:rowOff>115281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74961"/>
          <a:ext cx="889000" cy="21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84934</xdr:rowOff>
    </xdr:from>
    <xdr:to>
      <xdr:col>10</xdr:col>
      <xdr:colOff>165100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100647</xdr:rowOff>
    </xdr:from>
    <xdr:to>
      <xdr:col>6</xdr:col>
      <xdr:colOff>38100</xdr:colOff>
      <xdr:row>57</xdr:row>
      <xdr:rowOff>30797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47324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165416</xdr:rowOff>
    </xdr:from>
    <xdr:to>
      <xdr:col>24</xdr:col>
      <xdr:colOff>114300</xdr:colOff>
      <xdr:row>57</xdr:row>
      <xdr:rowOff>95566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6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80343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8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1625</xdr:rowOff>
    </xdr:from>
    <xdr:to>
      <xdr:col>20</xdr:col>
      <xdr:colOff>38100</xdr:colOff>
      <xdr:row>57</xdr:row>
      <xdr:rowOff>103225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94352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6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168182</xdr:rowOff>
    </xdr:from>
    <xdr:to>
      <xdr:col>15</xdr:col>
      <xdr:colOff>101600</xdr:colOff>
      <xdr:row>52</xdr:row>
      <xdr:rowOff>98332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9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114859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68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22961</xdr:rowOff>
    </xdr:from>
    <xdr:to>
      <xdr:col>10</xdr:col>
      <xdr:colOff>165100</xdr:colOff>
      <xdr:row>56</xdr:row>
      <xdr:rowOff>124561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141088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9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64481</xdr:rowOff>
    </xdr:from>
    <xdr:to>
      <xdr:col>6</xdr:col>
      <xdr:colOff>38100</xdr:colOff>
      <xdr:row>57</xdr:row>
      <xdr:rowOff>166081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3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157208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2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169821</xdr:rowOff>
    </xdr:from>
    <xdr:to>
      <xdr:col>24</xdr:col>
      <xdr:colOff>62865</xdr:colOff>
      <xdr:row>77</xdr:row>
      <xdr:rowOff>59080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1999871"/>
          <a:ext cx="1270" cy="1260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62907</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6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59080</xdr:rowOff>
    </xdr:from>
    <xdr:to>
      <xdr:col>24</xdr:col>
      <xdr:colOff>152400</xdr:colOff>
      <xdr:row>77</xdr:row>
      <xdr:rowOff>59080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116498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7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169821</xdr:rowOff>
    </xdr:from>
    <xdr:to>
      <xdr:col>24</xdr:col>
      <xdr:colOff>152400</xdr:colOff>
      <xdr:row>69</xdr:row>
      <xdr:rowOff>169821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199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109601</xdr:rowOff>
    </xdr:from>
    <xdr:to>
      <xdr:col>24</xdr:col>
      <xdr:colOff>63500</xdr:colOff>
      <xdr:row>76</xdr:row>
      <xdr:rowOff>57600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968351"/>
          <a:ext cx="838200" cy="11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100913</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616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78036</xdr:rowOff>
    </xdr:from>
    <xdr:to>
      <xdr:col>24</xdr:col>
      <xdr:colOff>114300</xdr:colOff>
      <xdr:row>75</xdr:row>
      <xdr:rowOff>8186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6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109601</xdr:rowOff>
    </xdr:from>
    <xdr:to>
      <xdr:col>19</xdr:col>
      <xdr:colOff>177800</xdr:colOff>
      <xdr:row>77</xdr:row>
      <xdr:rowOff>140071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968351"/>
          <a:ext cx="889000" cy="37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125912</xdr:rowOff>
    </xdr:from>
    <xdr:to>
      <xdr:col>20</xdr:col>
      <xdr:colOff>38100</xdr:colOff>
      <xdr:row>74</xdr:row>
      <xdr:rowOff>56062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64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72589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41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140071</xdr:rowOff>
    </xdr:from>
    <xdr:to>
      <xdr:col>15</xdr:col>
      <xdr:colOff>50800</xdr:colOff>
      <xdr:row>78</xdr:row>
      <xdr:rowOff>18804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41721"/>
          <a:ext cx="8890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61719</xdr:rowOff>
    </xdr:from>
    <xdr:to>
      <xdr:col>15</xdr:col>
      <xdr:colOff>101600</xdr:colOff>
      <xdr:row>75</xdr:row>
      <xdr:rowOff>163319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92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8396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69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18804</xdr:rowOff>
    </xdr:from>
    <xdr:to>
      <xdr:col>10</xdr:col>
      <xdr:colOff>114300</xdr:colOff>
      <xdr:row>78</xdr:row>
      <xdr:rowOff>58243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91904"/>
          <a:ext cx="889000" cy="3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75554</xdr:rowOff>
    </xdr:from>
    <xdr:to>
      <xdr:col>10</xdr:col>
      <xdr:colOff>165100</xdr:colOff>
      <xdr:row>76</xdr:row>
      <xdr:rowOff>5705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343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22231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70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124866</xdr:rowOff>
    </xdr:from>
    <xdr:to>
      <xdr:col>6</xdr:col>
      <xdr:colOff>38100</xdr:colOff>
      <xdr:row>76</xdr:row>
      <xdr:rowOff>55017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29836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71543</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75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6800</xdr:rowOff>
    </xdr:from>
    <xdr:to>
      <xdr:col>24</xdr:col>
      <xdr:colOff>114300</xdr:colOff>
      <xdr:row>76</xdr:row>
      <xdr:rowOff>108400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156677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1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58801</xdr:rowOff>
    </xdr:from>
    <xdr:to>
      <xdr:col>20</xdr:col>
      <xdr:colOff>38100</xdr:colOff>
      <xdr:row>75</xdr:row>
      <xdr:rowOff>160401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151528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01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89271</xdr:rowOff>
    </xdr:from>
    <xdr:to>
      <xdr:col>15</xdr:col>
      <xdr:colOff>101600</xdr:colOff>
      <xdr:row>78</xdr:row>
      <xdr:rowOff>19421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9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10548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8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139454</xdr:rowOff>
    </xdr:from>
    <xdr:to>
      <xdr:col>10</xdr:col>
      <xdr:colOff>165100</xdr:colOff>
      <xdr:row>78</xdr:row>
      <xdr:rowOff>69604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60731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3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7443</xdr:rowOff>
    </xdr:from>
    <xdr:to>
      <xdr:col>6</xdr:col>
      <xdr:colOff>38100</xdr:colOff>
      <xdr:row>78</xdr:row>
      <xdr:rowOff>109043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100170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7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3562"/>
          <a:ext cx="1270" cy="134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9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2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3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161303</xdr:rowOff>
    </xdr:from>
    <xdr:to>
      <xdr:col>24</xdr:col>
      <xdr:colOff>63500</xdr:colOff>
      <xdr:row>98</xdr:row>
      <xdr:rowOff>10413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91953"/>
          <a:ext cx="838200" cy="2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138447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10413</xdr:rowOff>
    </xdr:from>
    <xdr:to>
      <xdr:col>19</xdr:col>
      <xdr:colOff>177800</xdr:colOff>
      <xdr:row>98</xdr:row>
      <xdr:rowOff>156121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12513"/>
          <a:ext cx="889000" cy="14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76001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155118</xdr:rowOff>
    </xdr:from>
    <xdr:to>
      <xdr:col>15</xdr:col>
      <xdr:colOff>50800</xdr:colOff>
      <xdr:row>98</xdr:row>
      <xdr:rowOff>156121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957218"/>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63360</xdr:rowOff>
    </xdr:from>
    <xdr:to>
      <xdr:col>15</xdr:col>
      <xdr:colOff>101600</xdr:colOff>
      <xdr:row>97</xdr:row>
      <xdr:rowOff>164960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10037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155118</xdr:rowOff>
    </xdr:from>
    <xdr:to>
      <xdr:col>10</xdr:col>
      <xdr:colOff>114300</xdr:colOff>
      <xdr:row>99</xdr:row>
      <xdr:rowOff>26163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57218"/>
          <a:ext cx="889000" cy="4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93307</xdr:rowOff>
    </xdr:from>
    <xdr:to>
      <xdr:col>10</xdr:col>
      <xdr:colOff>165100</xdr:colOff>
      <xdr:row>98</xdr:row>
      <xdr:rowOff>23457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39984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123000</xdr:rowOff>
    </xdr:from>
    <xdr:to>
      <xdr:col>6</xdr:col>
      <xdr:colOff>38100</xdr:colOff>
      <xdr:row>98</xdr:row>
      <xdr:rowOff>53150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69677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110503</xdr:rowOff>
    </xdr:from>
    <xdr:to>
      <xdr:col>24</xdr:col>
      <xdr:colOff>114300</xdr:colOff>
      <xdr:row>98</xdr:row>
      <xdr:rowOff>40653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88930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1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131063</xdr:rowOff>
    </xdr:from>
    <xdr:to>
      <xdr:col>20</xdr:col>
      <xdr:colOff>38100</xdr:colOff>
      <xdr:row>98</xdr:row>
      <xdr:rowOff>61213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52340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105321</xdr:rowOff>
    </xdr:from>
    <xdr:to>
      <xdr:col>15</xdr:col>
      <xdr:colOff>101600</xdr:colOff>
      <xdr:row>99</xdr:row>
      <xdr:rowOff>35471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0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26598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0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104318</xdr:rowOff>
    </xdr:from>
    <xdr:to>
      <xdr:col>10</xdr:col>
      <xdr:colOff>165100</xdr:colOff>
      <xdr:row>99</xdr:row>
      <xdr:rowOff>34468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0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25595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9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146813</xdr:rowOff>
    </xdr:from>
    <xdr:to>
      <xdr:col>6</xdr:col>
      <xdr:colOff>38100</xdr:colOff>
      <xdr:row>99</xdr:row>
      <xdr:rowOff>76963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68090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17170</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32120"/>
          <a:ext cx="1270" cy="13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135297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17170</xdr:rowOff>
    </xdr:from>
    <xdr:to>
      <xdr:col>55</xdr:col>
      <xdr:colOff>88900</xdr:colOff>
      <xdr:row>31</xdr:row>
      <xdr:rowOff>17170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3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69258</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41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46381</xdr:rowOff>
    </xdr:from>
    <xdr:to>
      <xdr:col>55</xdr:col>
      <xdr:colOff>50800</xdr:colOff>
      <xdr:row>37</xdr:row>
      <xdr:rowOff>147981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16832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111303</xdr:rowOff>
    </xdr:from>
    <xdr:to>
      <xdr:col>46</xdr:col>
      <xdr:colOff>38100</xdr:colOff>
      <xdr:row>37</xdr:row>
      <xdr:rowOff>41453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57980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47464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54322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64405"/>
          <a:ext cx="1270" cy="130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7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6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165166</xdr:rowOff>
    </xdr:from>
    <xdr:to>
      <xdr:col>55</xdr:col>
      <xdr:colOff>0</xdr:colOff>
      <xdr:row>58</xdr:row>
      <xdr:rowOff>376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37816"/>
          <a:ext cx="83820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57279</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58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0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165166</xdr:rowOff>
    </xdr:from>
    <xdr:to>
      <xdr:col>50</xdr:col>
      <xdr:colOff>114300</xdr:colOff>
      <xdr:row>58</xdr:row>
      <xdr:rowOff>5352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37816"/>
          <a:ext cx="889000" cy="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1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131935</xdr:rowOff>
    </xdr:from>
    <xdr:to>
      <xdr:col>45</xdr:col>
      <xdr:colOff>177800</xdr:colOff>
      <xdr:row>58</xdr:row>
      <xdr:rowOff>5352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904585"/>
          <a:ext cx="889000" cy="4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4487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131935</xdr:rowOff>
    </xdr:from>
    <xdr:to>
      <xdr:col>41</xdr:col>
      <xdr:colOff>50800</xdr:colOff>
      <xdr:row>58</xdr:row>
      <xdr:rowOff>20386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04585"/>
          <a:ext cx="889000" cy="5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164934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163106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121026</xdr:rowOff>
    </xdr:from>
    <xdr:to>
      <xdr:col>55</xdr:col>
      <xdr:colOff>50800</xdr:colOff>
      <xdr:row>58</xdr:row>
      <xdr:rowOff>51176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99453</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7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114366</xdr:rowOff>
    </xdr:from>
    <xdr:to>
      <xdr:col>50</xdr:col>
      <xdr:colOff>165100</xdr:colOff>
      <xdr:row>58</xdr:row>
      <xdr:rowOff>44516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8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35643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7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126002</xdr:rowOff>
    </xdr:from>
    <xdr:to>
      <xdr:col>46</xdr:col>
      <xdr:colOff>38100</xdr:colOff>
      <xdr:row>58</xdr:row>
      <xdr:rowOff>56152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47279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9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81135</xdr:rowOff>
    </xdr:from>
    <xdr:to>
      <xdr:col>41</xdr:col>
      <xdr:colOff>101600</xdr:colOff>
      <xdr:row>58</xdr:row>
      <xdr:rowOff>11285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2412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94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141036</xdr:rowOff>
    </xdr:from>
    <xdr:to>
      <xdr:col>36</xdr:col>
      <xdr:colOff>165100</xdr:colOff>
      <xdr:row>58</xdr:row>
      <xdr:rowOff>71186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1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62313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0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01411"/>
          <a:ext cx="1270" cy="1508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1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0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79105</xdr:rowOff>
    </xdr:from>
    <xdr:to>
      <xdr:col>55</xdr:col>
      <xdr:colOff>0</xdr:colOff>
      <xdr:row>78</xdr:row>
      <xdr:rowOff>99434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52205"/>
          <a:ext cx="83820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78271</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3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8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8533</xdr:rowOff>
    </xdr:from>
    <xdr:to>
      <xdr:col>50</xdr:col>
      <xdr:colOff>114300</xdr:colOff>
      <xdr:row>78</xdr:row>
      <xdr:rowOff>79105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81633"/>
          <a:ext cx="889000" cy="7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82391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8533</xdr:rowOff>
    </xdr:from>
    <xdr:to>
      <xdr:col>45</xdr:col>
      <xdr:colOff>177800</xdr:colOff>
      <xdr:row>78</xdr:row>
      <xdr:rowOff>144697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81633"/>
          <a:ext cx="889000" cy="1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52911</xdr:rowOff>
    </xdr:from>
    <xdr:to>
      <xdr:col>46</xdr:col>
      <xdr:colOff>38100</xdr:colOff>
      <xdr:row>76</xdr:row>
      <xdr:rowOff>154511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171038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118211</xdr:rowOff>
    </xdr:from>
    <xdr:to>
      <xdr:col>41</xdr:col>
      <xdr:colOff>50800</xdr:colOff>
      <xdr:row>78</xdr:row>
      <xdr:rowOff>144697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91311"/>
          <a:ext cx="889000" cy="2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71558</xdr:rowOff>
    </xdr:from>
    <xdr:to>
      <xdr:col>41</xdr:col>
      <xdr:colOff>101600</xdr:colOff>
      <xdr:row>78</xdr:row>
      <xdr:rowOff>1708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18235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109049</xdr:rowOff>
    </xdr:from>
    <xdr:to>
      <xdr:col>36</xdr:col>
      <xdr:colOff>165100</xdr:colOff>
      <xdr:row>78</xdr:row>
      <xdr:rowOff>39199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55726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48634</xdr:rowOff>
    </xdr:from>
    <xdr:to>
      <xdr:col>55</xdr:col>
      <xdr:colOff>50800</xdr:colOff>
      <xdr:row>78</xdr:row>
      <xdr:rowOff>150234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2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135011</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3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28305</xdr:rowOff>
    </xdr:from>
    <xdr:to>
      <xdr:col>50</xdr:col>
      <xdr:colOff>165100</xdr:colOff>
      <xdr:row>78</xdr:row>
      <xdr:rowOff>129905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0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121032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49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129183</xdr:rowOff>
    </xdr:from>
    <xdr:to>
      <xdr:col>46</xdr:col>
      <xdr:colOff>38100</xdr:colOff>
      <xdr:row>78</xdr:row>
      <xdr:rowOff>59333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3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93897</xdr:rowOff>
    </xdr:from>
    <xdr:to>
      <xdr:col>41</xdr:col>
      <xdr:colOff>101600</xdr:colOff>
      <xdr:row>79</xdr:row>
      <xdr:rowOff>24047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15174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5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67411</xdr:rowOff>
    </xdr:from>
    <xdr:to>
      <xdr:col>36</xdr:col>
      <xdr:colOff>165100</xdr:colOff>
      <xdr:row>78</xdr:row>
      <xdr:rowOff>169011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160138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383647"/>
          <a:ext cx="1270" cy="155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15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38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103307</xdr:rowOff>
    </xdr:from>
    <xdr:to>
      <xdr:col>55</xdr:col>
      <xdr:colOff>0</xdr:colOff>
      <xdr:row>98</xdr:row>
      <xdr:rowOff>60787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733957"/>
          <a:ext cx="838200" cy="1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50730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0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60787</xdr:rowOff>
    </xdr:from>
    <xdr:to>
      <xdr:col>50</xdr:col>
      <xdr:colOff>114300</xdr:colOff>
      <xdr:row>98</xdr:row>
      <xdr:rowOff>71909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862887"/>
          <a:ext cx="889000" cy="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14922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39466</xdr:rowOff>
    </xdr:from>
    <xdr:to>
      <xdr:col>45</xdr:col>
      <xdr:colOff>177800</xdr:colOff>
      <xdr:row>98</xdr:row>
      <xdr:rowOff>71909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841566"/>
          <a:ext cx="889000" cy="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79253</xdr:rowOff>
    </xdr:from>
    <xdr:to>
      <xdr:col>46</xdr:col>
      <xdr:colOff>38100</xdr:colOff>
      <xdr:row>98</xdr:row>
      <xdr:rowOff>9403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25930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39466</xdr:rowOff>
    </xdr:from>
    <xdr:to>
      <xdr:col>41</xdr:col>
      <xdr:colOff>50800</xdr:colOff>
      <xdr:row>98</xdr:row>
      <xdr:rowOff>51857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841566"/>
          <a:ext cx="889000" cy="1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133289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52507</xdr:rowOff>
    </xdr:from>
    <xdr:to>
      <xdr:col>55</xdr:col>
      <xdr:colOff>50800</xdr:colOff>
      <xdr:row>97</xdr:row>
      <xdr:rowOff>154107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30934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6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9987</xdr:rowOff>
    </xdr:from>
    <xdr:to>
      <xdr:col>50</xdr:col>
      <xdr:colOff>165100</xdr:colOff>
      <xdr:row>98</xdr:row>
      <xdr:rowOff>111587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1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102714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90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21109</xdr:rowOff>
    </xdr:from>
    <xdr:to>
      <xdr:col>46</xdr:col>
      <xdr:colOff>38100</xdr:colOff>
      <xdr:row>98</xdr:row>
      <xdr:rowOff>122709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2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113836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1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160116</xdr:rowOff>
    </xdr:from>
    <xdr:to>
      <xdr:col>41</xdr:col>
      <xdr:colOff>101600</xdr:colOff>
      <xdr:row>98</xdr:row>
      <xdr:rowOff>90266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81393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8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1057</xdr:rowOff>
    </xdr:from>
    <xdr:to>
      <xdr:col>36</xdr:col>
      <xdr:colOff>165100</xdr:colOff>
      <xdr:row>98</xdr:row>
      <xdr:rowOff>102657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93784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9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52548"/>
          <a:ext cx="1269" cy="152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76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5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69691</xdr:rowOff>
    </xdr:from>
    <xdr:to>
      <xdr:col>85</xdr:col>
      <xdr:colOff>127000</xdr:colOff>
      <xdr:row>38</xdr:row>
      <xdr:rowOff>149416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84791"/>
          <a:ext cx="838200" cy="7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83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67025</xdr:rowOff>
    </xdr:from>
    <xdr:to>
      <xdr:col>81</xdr:col>
      <xdr:colOff>50800</xdr:colOff>
      <xdr:row>38</xdr:row>
      <xdr:rowOff>149416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82125"/>
          <a:ext cx="889000" cy="8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67025</xdr:rowOff>
    </xdr:from>
    <xdr:to>
      <xdr:col>76</xdr:col>
      <xdr:colOff>114300</xdr:colOff>
      <xdr:row>38</xdr:row>
      <xdr:rowOff>147892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82125"/>
          <a:ext cx="889000" cy="8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132886</xdr:rowOff>
    </xdr:from>
    <xdr:to>
      <xdr:col>76</xdr:col>
      <xdr:colOff>165100</xdr:colOff>
      <xdr:row>38</xdr:row>
      <xdr:rowOff>63036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79563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147892</xdr:rowOff>
    </xdr:from>
    <xdr:to>
      <xdr:col>71</xdr:col>
      <xdr:colOff>177800</xdr:colOff>
      <xdr:row>38</xdr:row>
      <xdr:rowOff>161531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662992"/>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156166</xdr:rowOff>
    </xdr:from>
    <xdr:to>
      <xdr:col>72</xdr:col>
      <xdr:colOff>38100</xdr:colOff>
      <xdr:row>38</xdr:row>
      <xdr:rowOff>86316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102843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70097</xdr:rowOff>
    </xdr:from>
    <xdr:to>
      <xdr:col>67</xdr:col>
      <xdr:colOff>101600</xdr:colOff>
      <xdr:row>39</xdr:row>
      <xdr:rowOff>247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16775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18891</xdr:rowOff>
    </xdr:from>
    <xdr:to>
      <xdr:col>85</xdr:col>
      <xdr:colOff>177800</xdr:colOff>
      <xdr:row>38</xdr:row>
      <xdr:rowOff>120491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3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168768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1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98616</xdr:rowOff>
    </xdr:from>
    <xdr:to>
      <xdr:col>81</xdr:col>
      <xdr:colOff>101600</xdr:colOff>
      <xdr:row>39</xdr:row>
      <xdr:rowOff>28766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19893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16225</xdr:rowOff>
    </xdr:from>
    <xdr:to>
      <xdr:col>76</xdr:col>
      <xdr:colOff>165100</xdr:colOff>
      <xdr:row>38</xdr:row>
      <xdr:rowOff>117825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108952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97092</xdr:rowOff>
    </xdr:from>
    <xdr:to>
      <xdr:col>72</xdr:col>
      <xdr:colOff>38100</xdr:colOff>
      <xdr:row>39</xdr:row>
      <xdr:rowOff>27242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18369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110731</xdr:rowOff>
    </xdr:from>
    <xdr:to>
      <xdr:col>67</xdr:col>
      <xdr:colOff>101600</xdr:colOff>
      <xdr:row>39</xdr:row>
      <xdr:rowOff>40881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32008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1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901280"/>
          <a:ext cx="1269" cy="99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7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90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89262</xdr:rowOff>
    </xdr:from>
    <xdr:to>
      <xdr:col>85</xdr:col>
      <xdr:colOff>127000</xdr:colOff>
      <xdr:row>56</xdr:row>
      <xdr:rowOff>154888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90462"/>
          <a:ext cx="838200" cy="6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72503</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73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94076</xdr:rowOff>
    </xdr:from>
    <xdr:to>
      <xdr:col>85</xdr:col>
      <xdr:colOff>177800</xdr:colOff>
      <xdr:row>57</xdr:row>
      <xdr:rowOff>24226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117064</xdr:rowOff>
    </xdr:from>
    <xdr:to>
      <xdr:col>81</xdr:col>
      <xdr:colOff>50800</xdr:colOff>
      <xdr:row>56</xdr:row>
      <xdr:rowOff>154888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18264"/>
          <a:ext cx="889000" cy="3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44887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117064</xdr:rowOff>
    </xdr:from>
    <xdr:to>
      <xdr:col>76</xdr:col>
      <xdr:colOff>114300</xdr:colOff>
      <xdr:row>57</xdr:row>
      <xdr:rowOff>5132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18264"/>
          <a:ext cx="889000" cy="5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23857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5132</xdr:rowOff>
    </xdr:from>
    <xdr:to>
      <xdr:col>71</xdr:col>
      <xdr:colOff>177800</xdr:colOff>
      <xdr:row>57</xdr:row>
      <xdr:rowOff>18071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77782"/>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70591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71428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38462</xdr:rowOff>
    </xdr:from>
    <xdr:to>
      <xdr:col>85</xdr:col>
      <xdr:colOff>177800</xdr:colOff>
      <xdr:row>56</xdr:row>
      <xdr:rowOff>140062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3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61339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104088</xdr:rowOff>
    </xdr:from>
    <xdr:to>
      <xdr:col>81</xdr:col>
      <xdr:colOff>101600</xdr:colOff>
      <xdr:row>57</xdr:row>
      <xdr:rowOff>34238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50765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66264</xdr:rowOff>
    </xdr:from>
    <xdr:to>
      <xdr:col>76</xdr:col>
      <xdr:colOff>165100</xdr:colOff>
      <xdr:row>56</xdr:row>
      <xdr:rowOff>167864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6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4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125782</xdr:rowOff>
    </xdr:from>
    <xdr:to>
      <xdr:col>72</xdr:col>
      <xdr:colOff>38100</xdr:colOff>
      <xdr:row>57</xdr:row>
      <xdr:rowOff>55932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2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72459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50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138721</xdr:rowOff>
    </xdr:from>
    <xdr:to>
      <xdr:col>67</xdr:col>
      <xdr:colOff>101600</xdr:colOff>
      <xdr:row>57</xdr:row>
      <xdr:rowOff>68871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85398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51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5316"/>
          <a:ext cx="1269" cy="153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65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29352</xdr:rowOff>
    </xdr:from>
    <xdr:to>
      <xdr:col>85</xdr:col>
      <xdr:colOff>127000</xdr:colOff>
      <xdr:row>78</xdr:row>
      <xdr:rowOff>98875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402452"/>
          <a:ext cx="838200" cy="6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165599</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538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98875</xdr:rowOff>
    </xdr:from>
    <xdr:to>
      <xdr:col>81</xdr:col>
      <xdr:colOff>50800</xdr:colOff>
      <xdr:row>79</xdr:row>
      <xdr:rowOff>4699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471975"/>
          <a:ext cx="889000" cy="7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110151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65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4699</xdr:rowOff>
    </xdr:from>
    <xdr:to>
      <xdr:col>76</xdr:col>
      <xdr:colOff>114300</xdr:colOff>
      <xdr:row>79</xdr:row>
      <xdr:rowOff>24042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49249"/>
          <a:ext cx="889000" cy="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168351</xdr:rowOff>
    </xdr:from>
    <xdr:to>
      <xdr:col>76</xdr:col>
      <xdr:colOff>165100</xdr:colOff>
      <xdr:row>79</xdr:row>
      <xdr:rowOff>98501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89628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156891</xdr:rowOff>
    </xdr:from>
    <xdr:to>
      <xdr:col>71</xdr:col>
      <xdr:colOff>177800</xdr:colOff>
      <xdr:row>79</xdr:row>
      <xdr:rowOff>24042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29991"/>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3907</xdr:rowOff>
    </xdr:from>
    <xdr:to>
      <xdr:col>72</xdr:col>
      <xdr:colOff>38100</xdr:colOff>
      <xdr:row>79</xdr:row>
      <xdr:rowOff>105507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96634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6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17864</xdr:rowOff>
    </xdr:from>
    <xdr:to>
      <xdr:col>67</xdr:col>
      <xdr:colOff>101600</xdr:colOff>
      <xdr:row>79</xdr:row>
      <xdr:rowOff>119464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110591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150002</xdr:rowOff>
    </xdr:from>
    <xdr:to>
      <xdr:col>85</xdr:col>
      <xdr:colOff>177800</xdr:colOff>
      <xdr:row>78</xdr:row>
      <xdr:rowOff>80152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1429</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0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48075</xdr:rowOff>
    </xdr:from>
    <xdr:to>
      <xdr:col>81</xdr:col>
      <xdr:colOff>101600</xdr:colOff>
      <xdr:row>78</xdr:row>
      <xdr:rowOff>149675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166202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19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125349</xdr:rowOff>
    </xdr:from>
    <xdr:to>
      <xdr:col>76</xdr:col>
      <xdr:colOff>165100</xdr:colOff>
      <xdr:row>79</xdr:row>
      <xdr:rowOff>55499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72026</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2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144692</xdr:rowOff>
    </xdr:from>
    <xdr:to>
      <xdr:col>72</xdr:col>
      <xdr:colOff>38100</xdr:colOff>
      <xdr:row>79</xdr:row>
      <xdr:rowOff>74842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1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91369</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32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106091</xdr:rowOff>
    </xdr:from>
    <xdr:to>
      <xdr:col>67</xdr:col>
      <xdr:colOff>101600</xdr:colOff>
      <xdr:row>79</xdr:row>
      <xdr:rowOff>36241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7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52768</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25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25260"/>
          <a:ext cx="1269" cy="145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7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66624</xdr:rowOff>
    </xdr:from>
    <xdr:to>
      <xdr:col>85</xdr:col>
      <xdr:colOff>127000</xdr:colOff>
      <xdr:row>97</xdr:row>
      <xdr:rowOff>75464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97274"/>
          <a:ext cx="8382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30723</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1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75464</xdr:rowOff>
    </xdr:from>
    <xdr:to>
      <xdr:col>81</xdr:col>
      <xdr:colOff>50800</xdr:colOff>
      <xdr:row>97</xdr:row>
      <xdr:rowOff>90078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06114"/>
          <a:ext cx="889000" cy="1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144071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90078</xdr:rowOff>
    </xdr:from>
    <xdr:to>
      <xdr:col>76</xdr:col>
      <xdr:colOff>114300</xdr:colOff>
      <xdr:row>97</xdr:row>
      <xdr:rowOff>111353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720728"/>
          <a:ext cx="889000" cy="2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2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8434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111353</xdr:rowOff>
    </xdr:from>
    <xdr:to>
      <xdr:col>71</xdr:col>
      <xdr:colOff>177800</xdr:colOff>
      <xdr:row>97</xdr:row>
      <xdr:rowOff>122022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42003"/>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167769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8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24215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15824</xdr:rowOff>
    </xdr:from>
    <xdr:to>
      <xdr:col>85</xdr:col>
      <xdr:colOff>177800</xdr:colOff>
      <xdr:row>97</xdr:row>
      <xdr:rowOff>117424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4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165701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24664</xdr:rowOff>
    </xdr:from>
    <xdr:to>
      <xdr:col>81</xdr:col>
      <xdr:colOff>101600</xdr:colOff>
      <xdr:row>97</xdr:row>
      <xdr:rowOff>126264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5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117391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4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39278</xdr:rowOff>
    </xdr:from>
    <xdr:to>
      <xdr:col>76</xdr:col>
      <xdr:colOff>165100</xdr:colOff>
      <xdr:row>97</xdr:row>
      <xdr:rowOff>140878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132005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6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60553</xdr:rowOff>
    </xdr:from>
    <xdr:to>
      <xdr:col>72</xdr:col>
      <xdr:colOff>38100</xdr:colOff>
      <xdr:row>97</xdr:row>
      <xdr:rowOff>162153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9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153280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8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71222</xdr:rowOff>
    </xdr:from>
    <xdr:to>
      <xdr:col>67</xdr:col>
      <xdr:colOff>101600</xdr:colOff>
      <xdr:row>98</xdr:row>
      <xdr:rowOff>1372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163949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40579"/>
          <a:ext cx="1269" cy="13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8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88871</xdr:rowOff>
    </xdr:from>
    <xdr:ext cx="469744"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17952</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6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82842</xdr:rowOff>
    </xdr:from>
    <xdr:to>
      <xdr:col>107</xdr:col>
      <xdr:colOff>101600</xdr:colOff>
      <xdr:row>39</xdr:row>
      <xdr:rowOff>12992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29519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88878</xdr:rowOff>
    </xdr:from>
    <xdr:to>
      <xdr:col>102</xdr:col>
      <xdr:colOff>165100</xdr:colOff>
      <xdr:row>39</xdr:row>
      <xdr:rowOff>19028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35554</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88878</xdr:rowOff>
    </xdr:from>
    <xdr:to>
      <xdr:col>98</xdr:col>
      <xdr:colOff>38100</xdr:colOff>
      <xdr:row>39</xdr:row>
      <xdr:rowOff>19028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35554</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44421</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59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・総務費：参議院議員通常選挙や福島県知事選挙などにより</a:t>
          </a:r>
          <a:r>
            <a:rPr kumimoji="1" lang="en-US" altLang="ja-JP" sz="1200">
              <a:solidFill>
                <a:schemeClr val="dk1"/>
              </a:solidFill>
              <a:effectLst/>
              <a:latin typeface="+mn-lt"/>
              <a:ea typeface="+mn-ea"/>
              <a:cs typeface="+mn-cs"/>
            </a:rPr>
            <a:t>2,010</a:t>
          </a:r>
          <a:r>
            <a:rPr kumimoji="1" lang="ja-JP" altLang="ja-JP" sz="1200">
              <a:solidFill>
                <a:schemeClr val="dk1"/>
              </a:solidFill>
              <a:effectLst/>
              <a:latin typeface="+mn-lt"/>
              <a:ea typeface="+mn-ea"/>
              <a:cs typeface="+mn-cs"/>
            </a:rPr>
            <a:t>円増加。　・民生費：子育て世帯生活支援特別給付金及び子育て世帯等臨時特別支援事業、住民税非課税世帯等に対する臨時特別給付事業の完了などにより</a:t>
          </a:r>
          <a:r>
            <a:rPr kumimoji="1" lang="en-US" altLang="ja-JP" sz="1200">
              <a:solidFill>
                <a:schemeClr val="dk1"/>
              </a:solidFill>
              <a:effectLst/>
              <a:latin typeface="+mn-lt"/>
              <a:ea typeface="+mn-ea"/>
              <a:cs typeface="+mn-cs"/>
            </a:rPr>
            <a:t>10,973</a:t>
          </a:r>
          <a:r>
            <a:rPr kumimoji="1" lang="ja-JP" altLang="ja-JP" sz="1200">
              <a:solidFill>
                <a:schemeClr val="dk1"/>
              </a:solidFill>
              <a:effectLst/>
              <a:latin typeface="+mn-lt"/>
              <a:ea typeface="+mn-ea"/>
              <a:cs typeface="+mn-cs"/>
            </a:rPr>
            <a:t>円減少。</a:t>
          </a:r>
          <a:endParaRPr lang="ja-JP" altLang="ja-JP" sz="1200">
            <a:effectLst/>
          </a:endParaRPr>
        </a:p>
        <a:p>
          <a:r>
            <a:rPr kumimoji="1" lang="ja-JP" altLang="ja-JP" sz="1200">
              <a:solidFill>
                <a:schemeClr val="dk1"/>
              </a:solidFill>
              <a:effectLst/>
              <a:latin typeface="+mn-lt"/>
              <a:ea typeface="+mn-ea"/>
              <a:cs typeface="+mn-cs"/>
            </a:rPr>
            <a:t>・衛生費：新型ｺﾛﾅｳｲﾙｽ感染症予防事業及び新型ｺﾛﾅｳｲﾙｽﾜｸﾁﾝ接種体制確保事業などにより</a:t>
          </a:r>
          <a:r>
            <a:rPr kumimoji="1" lang="en-US" altLang="ja-JP" sz="1200">
              <a:solidFill>
                <a:schemeClr val="dk1"/>
              </a:solidFill>
              <a:effectLst/>
              <a:latin typeface="+mn-lt"/>
              <a:ea typeface="+mn-ea"/>
              <a:cs typeface="+mn-cs"/>
            </a:rPr>
            <a:t>1,619</a:t>
          </a:r>
          <a:r>
            <a:rPr kumimoji="1" lang="ja-JP" altLang="ja-JP" sz="1200">
              <a:solidFill>
                <a:schemeClr val="dk1"/>
              </a:solidFill>
              <a:effectLst/>
              <a:latin typeface="+mn-lt"/>
              <a:ea typeface="+mn-ea"/>
              <a:cs typeface="+mn-cs"/>
            </a:rPr>
            <a:t>円増加。・農林水産業費：令和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月凍霜害緊急対策事業完了により</a:t>
          </a:r>
          <a:r>
            <a:rPr kumimoji="1" lang="en-US" altLang="ja-JP" sz="1200">
              <a:solidFill>
                <a:schemeClr val="dk1"/>
              </a:solidFill>
              <a:effectLst/>
              <a:latin typeface="+mn-lt"/>
              <a:ea typeface="+mn-ea"/>
              <a:cs typeface="+mn-cs"/>
            </a:rPr>
            <a:t>874</a:t>
          </a:r>
          <a:r>
            <a:rPr kumimoji="1" lang="ja-JP" altLang="ja-JP" sz="1200">
              <a:solidFill>
                <a:schemeClr val="dk1"/>
              </a:solidFill>
              <a:effectLst/>
              <a:latin typeface="+mn-lt"/>
              <a:ea typeface="+mn-ea"/>
              <a:cs typeface="+mn-cs"/>
            </a:rPr>
            <a:t>円減少。・商工費：商工担当職員数減などにより</a:t>
          </a:r>
          <a:r>
            <a:rPr kumimoji="1" lang="en-US" altLang="ja-JP" sz="1200">
              <a:solidFill>
                <a:schemeClr val="dk1"/>
              </a:solidFill>
              <a:effectLst/>
              <a:latin typeface="+mn-lt"/>
              <a:ea typeface="+mn-ea"/>
              <a:cs typeface="+mn-cs"/>
            </a:rPr>
            <a:t>1,245</a:t>
          </a:r>
          <a:r>
            <a:rPr kumimoji="1" lang="ja-JP" altLang="ja-JP" sz="1200">
              <a:solidFill>
                <a:schemeClr val="dk1"/>
              </a:solidFill>
              <a:effectLst/>
              <a:latin typeface="+mn-lt"/>
              <a:ea typeface="+mn-ea"/>
              <a:cs typeface="+mn-cs"/>
            </a:rPr>
            <a:t>円減少。</a:t>
          </a:r>
          <a:endParaRPr lang="ja-JP" altLang="ja-JP" sz="1200">
            <a:effectLst/>
          </a:endParaRPr>
        </a:p>
        <a:p>
          <a:r>
            <a:rPr kumimoji="1" lang="ja-JP" altLang="ja-JP" sz="1200">
              <a:solidFill>
                <a:schemeClr val="dk1"/>
              </a:solidFill>
              <a:effectLst/>
              <a:latin typeface="+mn-lt"/>
              <a:ea typeface="+mn-ea"/>
              <a:cs typeface="+mn-cs"/>
            </a:rPr>
            <a:t>・土木費：昭和大橋防災減災対策等強化事業などにより</a:t>
          </a:r>
          <a:r>
            <a:rPr kumimoji="1" lang="en-US" altLang="ja-JP" sz="1200">
              <a:solidFill>
                <a:schemeClr val="dk1"/>
              </a:solidFill>
              <a:effectLst/>
              <a:latin typeface="+mn-lt"/>
              <a:ea typeface="+mn-ea"/>
              <a:cs typeface="+mn-cs"/>
            </a:rPr>
            <a:t>33,840</a:t>
          </a:r>
          <a:r>
            <a:rPr kumimoji="1" lang="ja-JP" altLang="ja-JP" sz="1200">
              <a:solidFill>
                <a:schemeClr val="dk1"/>
              </a:solidFill>
              <a:effectLst/>
              <a:latin typeface="+mn-lt"/>
              <a:ea typeface="+mn-ea"/>
              <a:cs typeface="+mn-cs"/>
            </a:rPr>
            <a:t>円増加。・消防費：消防ポンプ自動車購入事業により</a:t>
          </a:r>
          <a:r>
            <a:rPr kumimoji="1" lang="en-US" altLang="ja-JP" sz="1200">
              <a:solidFill>
                <a:schemeClr val="dk1"/>
              </a:solidFill>
              <a:effectLst/>
              <a:latin typeface="+mn-lt"/>
              <a:ea typeface="+mn-ea"/>
              <a:cs typeface="+mn-cs"/>
            </a:rPr>
            <a:t>4,185</a:t>
          </a:r>
          <a:r>
            <a:rPr kumimoji="1" lang="ja-JP" altLang="ja-JP" sz="1200">
              <a:solidFill>
                <a:schemeClr val="dk1"/>
              </a:solidFill>
              <a:effectLst/>
              <a:latin typeface="+mn-lt"/>
              <a:ea typeface="+mn-ea"/>
              <a:cs typeface="+mn-cs"/>
            </a:rPr>
            <a:t>円増加。・災害復旧費：令和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月福島県沖地震による災害復旧事業により</a:t>
          </a:r>
          <a:r>
            <a:rPr kumimoji="1" lang="en-US" altLang="ja-JP" sz="1200">
              <a:solidFill>
                <a:schemeClr val="dk1"/>
              </a:solidFill>
              <a:effectLst/>
              <a:latin typeface="+mn-lt"/>
              <a:ea typeface="+mn-ea"/>
              <a:cs typeface="+mn-cs"/>
            </a:rPr>
            <a:t>21,289</a:t>
          </a:r>
          <a:r>
            <a:rPr kumimoji="1" lang="ja-JP" altLang="ja-JP" sz="1200">
              <a:solidFill>
                <a:schemeClr val="dk1"/>
              </a:solidFill>
              <a:effectLst/>
              <a:latin typeface="+mn-lt"/>
              <a:ea typeface="+mn-ea"/>
              <a:cs typeface="+mn-cs"/>
            </a:rPr>
            <a:t>円増加。</a:t>
          </a:r>
          <a:endParaRPr lang="ja-JP" altLang="ja-JP" sz="1200">
            <a:effectLst/>
          </a:endParaRPr>
        </a:p>
        <a:p>
          <a:r>
            <a:rPr kumimoji="1" lang="ja-JP" altLang="ja-JP" sz="1200">
              <a:solidFill>
                <a:schemeClr val="dk1"/>
              </a:solidFill>
              <a:effectLst/>
              <a:latin typeface="+mn-lt"/>
              <a:ea typeface="+mn-ea"/>
              <a:cs typeface="+mn-cs"/>
            </a:rPr>
            <a:t>・公債費：令和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月福島県沖地震に係る災害復旧事業債の償還が開始されたことなどにより</a:t>
          </a:r>
          <a:r>
            <a:rPr kumimoji="1" lang="en-US" altLang="ja-JP" sz="1200">
              <a:solidFill>
                <a:schemeClr val="dk1"/>
              </a:solidFill>
              <a:effectLst/>
              <a:latin typeface="+mn-lt"/>
              <a:ea typeface="+mn-ea"/>
              <a:cs typeface="+mn-cs"/>
            </a:rPr>
            <a:t>1,160</a:t>
          </a:r>
          <a:r>
            <a:rPr kumimoji="1" lang="ja-JP" altLang="ja-JP" sz="1200">
              <a:solidFill>
                <a:schemeClr val="dk1"/>
              </a:solidFill>
              <a:effectLst/>
              <a:latin typeface="+mn-lt"/>
              <a:ea typeface="+mn-ea"/>
              <a:cs typeface="+mn-cs"/>
            </a:rPr>
            <a:t>円増加。</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財政調整基金については、決算剰余金を中心に積み立てるとともに、最低限の取り崩しに努めている。令和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は地方交付税や地方消費税交付金の増により、最終的には財政調整基金の取り崩しを行わなかったため、残高は増加している。また、実質単年度収支についてはマイナスとなったものの、引き続き財政調整基金に過度に依存せず、計画的で効率的な事業実施に努め、健全な行財政運営を図っていく。</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連結実質赤字比率については、各会計とも適切な執行に努めたことにより黒字となった。引き続き事業の精査や効率化を図るとともに、収入等の確保に努め、健全な行財政運営を行っていく。</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oori0026/Desktop/zaisei/11_&#36001;&#25919;&#29366;&#27841;&#36039;&#26009;&#38598;/R04&#27770;&#31639;/02_&#36861;&#21152;/&#12304;&#36001;&#25919;&#29366;&#27841;&#36039;&#26009;&#38598;&#12305;_073016_&#26705;&#25240;&#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3.6</v>
          </cell>
          <cell r="BX51">
            <v>14.4</v>
          </cell>
          <cell r="CF51">
            <v>36.6</v>
          </cell>
          <cell r="CN51">
            <v>14</v>
          </cell>
          <cell r="CV51">
            <v>5.4</v>
          </cell>
        </row>
        <row r="53">
          <cell r="BP53">
            <v>59.8</v>
          </cell>
          <cell r="BX53">
            <v>61.7</v>
          </cell>
          <cell r="CF53">
            <v>59.8</v>
          </cell>
          <cell r="CN53">
            <v>61.6</v>
          </cell>
          <cell r="CV53">
            <v>62.9</v>
          </cell>
        </row>
        <row r="55">
          <cell r="AN55" t="str">
            <v>類似団体内平均値</v>
          </cell>
          <cell r="BP55">
            <v>20.9</v>
          </cell>
          <cell r="BX55">
            <v>21</v>
          </cell>
          <cell r="CF55">
            <v>23.5</v>
          </cell>
          <cell r="CN55">
            <v>8.5</v>
          </cell>
          <cell r="CV55">
            <v>0</v>
          </cell>
        </row>
        <row r="57">
          <cell r="BP57">
            <v>60.5</v>
          </cell>
          <cell r="BX57">
            <v>61.4</v>
          </cell>
          <cell r="CF57">
            <v>62</v>
          </cell>
          <cell r="CN57">
            <v>62</v>
          </cell>
          <cell r="CV57">
            <v>63.1</v>
          </cell>
        </row>
        <row r="72">
          <cell r="BP72" t="str">
            <v>H30</v>
          </cell>
          <cell r="BX72" t="str">
            <v>R01</v>
          </cell>
          <cell r="CF72" t="str">
            <v>R02</v>
          </cell>
          <cell r="CN72" t="str">
            <v>R03</v>
          </cell>
          <cell r="CV72" t="str">
            <v>R04</v>
          </cell>
        </row>
        <row r="73">
          <cell r="AN73" t="str">
            <v>当該団体値</v>
          </cell>
          <cell r="BP73">
            <v>3.6</v>
          </cell>
          <cell r="BX73">
            <v>14.4</v>
          </cell>
          <cell r="CF73">
            <v>36.6</v>
          </cell>
          <cell r="CN73">
            <v>14</v>
          </cell>
          <cell r="CV73">
            <v>5.4</v>
          </cell>
        </row>
        <row r="75">
          <cell r="BP75">
            <v>11.4</v>
          </cell>
          <cell r="BX75">
            <v>10.4</v>
          </cell>
          <cell r="CF75">
            <v>9.6</v>
          </cell>
          <cell r="CN75">
            <v>9.1999999999999993</v>
          </cell>
          <cell r="CV75">
            <v>9.1999999999999993</v>
          </cell>
        </row>
        <row r="77">
          <cell r="AN77" t="str">
            <v>類似団体内平均値</v>
          </cell>
          <cell r="BP77">
            <v>20.9</v>
          </cell>
          <cell r="BX77">
            <v>21</v>
          </cell>
          <cell r="CF77">
            <v>23.5</v>
          </cell>
          <cell r="CN77">
            <v>8.5</v>
          </cell>
          <cell r="CV77">
            <v>0</v>
          </cell>
        </row>
        <row r="79">
          <cell r="BP79">
            <v>9.1</v>
          </cell>
          <cell r="BX79">
            <v>9.1999999999999993</v>
          </cell>
          <cell r="CF79">
            <v>8.6</v>
          </cell>
          <cell r="CN79">
            <v>8.1999999999999993</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K1" workbookViewId="0">
      <selection activeCell="R9" sqref="R9:V9"/>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7495459</v>
      </c>
      <c r="BO4" s="371"/>
      <c r="BP4" s="371"/>
      <c r="BQ4" s="371"/>
      <c r="BR4" s="371"/>
      <c r="BS4" s="371"/>
      <c r="BT4" s="371"/>
      <c r="BU4" s="372"/>
      <c r="BV4" s="370">
        <v>7041668</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11.5</v>
      </c>
      <c r="CU4" s="377"/>
      <c r="CV4" s="377"/>
      <c r="CW4" s="377"/>
      <c r="CX4" s="377"/>
      <c r="CY4" s="377"/>
      <c r="CZ4" s="377"/>
      <c r="DA4" s="378"/>
      <c r="DB4" s="376">
        <v>15.1</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7054553</v>
      </c>
      <c r="BO5" s="408"/>
      <c r="BP5" s="408"/>
      <c r="BQ5" s="408"/>
      <c r="BR5" s="408"/>
      <c r="BS5" s="408"/>
      <c r="BT5" s="408"/>
      <c r="BU5" s="409"/>
      <c r="BV5" s="407">
        <v>6431122</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87.6</v>
      </c>
      <c r="CU5" s="405"/>
      <c r="CV5" s="405"/>
      <c r="CW5" s="405"/>
      <c r="CX5" s="405"/>
      <c r="CY5" s="405"/>
      <c r="CZ5" s="405"/>
      <c r="DA5" s="406"/>
      <c r="DB5" s="404">
        <v>88.1</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440906</v>
      </c>
      <c r="BO6" s="408"/>
      <c r="BP6" s="408"/>
      <c r="BQ6" s="408"/>
      <c r="BR6" s="408"/>
      <c r="BS6" s="408"/>
      <c r="BT6" s="408"/>
      <c r="BU6" s="409"/>
      <c r="BV6" s="407">
        <v>610546</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88.9</v>
      </c>
      <c r="CU6" s="445"/>
      <c r="CV6" s="445"/>
      <c r="CW6" s="445"/>
      <c r="CX6" s="445"/>
      <c r="CY6" s="445"/>
      <c r="CZ6" s="445"/>
      <c r="DA6" s="446"/>
      <c r="DB6" s="444">
        <v>91.5</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96</v>
      </c>
      <c r="AV7" s="440"/>
      <c r="AW7" s="440"/>
      <c r="AX7" s="440"/>
      <c r="AY7" s="441" t="s">
        <v>108</v>
      </c>
      <c r="AZ7" s="442"/>
      <c r="BA7" s="442"/>
      <c r="BB7" s="442"/>
      <c r="BC7" s="442"/>
      <c r="BD7" s="442"/>
      <c r="BE7" s="442"/>
      <c r="BF7" s="442"/>
      <c r="BG7" s="442"/>
      <c r="BH7" s="442"/>
      <c r="BI7" s="442"/>
      <c r="BJ7" s="442"/>
      <c r="BK7" s="442"/>
      <c r="BL7" s="442"/>
      <c r="BM7" s="443"/>
      <c r="BN7" s="407">
        <v>7045</v>
      </c>
      <c r="BO7" s="408"/>
      <c r="BP7" s="408"/>
      <c r="BQ7" s="408"/>
      <c r="BR7" s="408"/>
      <c r="BS7" s="408"/>
      <c r="BT7" s="408"/>
      <c r="BU7" s="409"/>
      <c r="BV7" s="407">
        <v>26539</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3766122</v>
      </c>
      <c r="CU7" s="408"/>
      <c r="CV7" s="408"/>
      <c r="CW7" s="408"/>
      <c r="CX7" s="408"/>
      <c r="CY7" s="408"/>
      <c r="CZ7" s="408"/>
      <c r="DA7" s="409"/>
      <c r="DB7" s="407">
        <v>3860212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433861</v>
      </c>
      <c r="BO8" s="408"/>
      <c r="BP8" s="408"/>
      <c r="BQ8" s="408"/>
      <c r="BR8" s="408"/>
      <c r="BS8" s="408"/>
      <c r="BT8" s="408"/>
      <c r="BU8" s="409"/>
      <c r="BV8" s="407">
        <v>584007</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0.44</v>
      </c>
      <c r="CU8" s="448"/>
      <c r="CV8" s="448"/>
      <c r="CW8" s="448"/>
      <c r="CX8" s="448"/>
      <c r="CY8" s="448"/>
      <c r="CZ8" s="448"/>
      <c r="DA8" s="449"/>
      <c r="DB8" s="447">
        <v>0.45</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11459</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118</v>
      </c>
      <c r="AV9" s="440"/>
      <c r="AW9" s="440"/>
      <c r="AX9" s="440"/>
      <c r="AY9" s="441" t="s">
        <v>119</v>
      </c>
      <c r="AZ9" s="442"/>
      <c r="BA9" s="442"/>
      <c r="BB9" s="442"/>
      <c r="BC9" s="442"/>
      <c r="BD9" s="442"/>
      <c r="BE9" s="442"/>
      <c r="BF9" s="442"/>
      <c r="BG9" s="442"/>
      <c r="BH9" s="442"/>
      <c r="BI9" s="442"/>
      <c r="BJ9" s="442"/>
      <c r="BK9" s="442"/>
      <c r="BL9" s="442"/>
      <c r="BM9" s="443"/>
      <c r="BN9" s="407">
        <v>-150146</v>
      </c>
      <c r="BO9" s="408"/>
      <c r="BP9" s="408"/>
      <c r="BQ9" s="408"/>
      <c r="BR9" s="408"/>
      <c r="BS9" s="408"/>
      <c r="BT9" s="408"/>
      <c r="BU9" s="409"/>
      <c r="BV9" s="407">
        <v>362358</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8.6999999999999993</v>
      </c>
      <c r="CU9" s="405"/>
      <c r="CV9" s="405"/>
      <c r="CW9" s="405"/>
      <c r="CX9" s="405"/>
      <c r="CY9" s="405"/>
      <c r="CZ9" s="405"/>
      <c r="DA9" s="406"/>
      <c r="DB9" s="404">
        <v>9.3000000000000007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121</v>
      </c>
      <c r="M10" s="437"/>
      <c r="N10" s="437"/>
      <c r="O10" s="437"/>
      <c r="P10" s="437"/>
      <c r="Q10" s="438"/>
      <c r="R10" s="458">
        <v>12271</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1245</v>
      </c>
      <c r="BO10" s="408"/>
      <c r="BP10" s="408"/>
      <c r="BQ10" s="408"/>
      <c r="BR10" s="408"/>
      <c r="BS10" s="408"/>
      <c r="BT10" s="408"/>
      <c r="BU10" s="409"/>
      <c r="BV10" s="407">
        <v>1395</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118</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131</v>
      </c>
      <c r="DC11" s="448"/>
      <c r="DD11" s="448"/>
      <c r="DE11" s="448"/>
      <c r="DF11" s="448"/>
      <c r="DG11" s="448"/>
      <c r="DH11" s="448"/>
      <c r="DI11" s="449"/>
    </row>
    <row r="12" spans="1:119" ht="18.75" customHeight="1" x14ac:dyDescent="0.15">
      <c r="A12" s="181"/>
      <c r="B12" s="467" t="s">
        <v>132</v>
      </c>
      <c r="C12" s="468"/>
      <c r="D12" s="468"/>
      <c r="E12" s="468"/>
      <c r="F12" s="468"/>
      <c r="G12" s="468"/>
      <c r="H12" s="468"/>
      <c r="I12" s="468"/>
      <c r="J12" s="468"/>
      <c r="K12" s="469"/>
      <c r="L12" s="476" t="s">
        <v>133</v>
      </c>
      <c r="M12" s="477"/>
      <c r="N12" s="477"/>
      <c r="O12" s="477"/>
      <c r="P12" s="477"/>
      <c r="Q12" s="478"/>
      <c r="R12" s="479">
        <v>11229</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104</v>
      </c>
      <c r="AV12" s="440"/>
      <c r="AW12" s="440"/>
      <c r="AX12" s="440"/>
      <c r="AY12" s="441" t="s">
        <v>137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139</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140</v>
      </c>
      <c r="N13" s="499"/>
      <c r="O13" s="499"/>
      <c r="P13" s="499"/>
      <c r="Q13" s="500"/>
      <c r="R13" s="491">
        <v>11198</v>
      </c>
      <c r="S13" s="492"/>
      <c r="T13" s="492"/>
      <c r="U13" s="492"/>
      <c r="V13" s="493"/>
      <c r="W13" s="423" t="s">
        <v>141</v>
      </c>
      <c r="X13" s="424"/>
      <c r="Y13" s="424"/>
      <c r="Z13" s="424"/>
      <c r="AA13" s="424"/>
      <c r="AB13" s="414"/>
      <c r="AC13" s="458">
        <v>733</v>
      </c>
      <c r="AD13" s="459"/>
      <c r="AE13" s="459"/>
      <c r="AF13" s="459"/>
      <c r="AG13" s="501"/>
      <c r="AH13" s="458">
        <v>809</v>
      </c>
      <c r="AI13" s="459"/>
      <c r="AJ13" s="459"/>
      <c r="AK13" s="459"/>
      <c r="AL13" s="460"/>
      <c r="AM13" s="436" t="s">
        <v>142</v>
      </c>
      <c r="AN13" s="437"/>
      <c r="AO13" s="437"/>
      <c r="AP13" s="437"/>
      <c r="AQ13" s="437"/>
      <c r="AR13" s="437"/>
      <c r="AS13" s="437"/>
      <c r="AT13" s="438"/>
      <c r="AU13" s="439" t="s">
        <v>143</v>
      </c>
      <c r="AV13" s="440"/>
      <c r="AW13" s="440"/>
      <c r="AX13" s="440"/>
      <c r="AY13" s="441" t="s">
        <v>144</v>
      </c>
      <c r="AZ13" s="442"/>
      <c r="BA13" s="442"/>
      <c r="BB13" s="442"/>
      <c r="BC13" s="442"/>
      <c r="BD13" s="442"/>
      <c r="BE13" s="442"/>
      <c r="BF13" s="442"/>
      <c r="BG13" s="442"/>
      <c r="BH13" s="442"/>
      <c r="BI13" s="442"/>
      <c r="BJ13" s="442"/>
      <c r="BK13" s="442"/>
      <c r="BL13" s="442"/>
      <c r="BM13" s="443"/>
      <c r="BN13" s="407">
        <v>-148901</v>
      </c>
      <c r="BO13" s="408"/>
      <c r="BP13" s="408"/>
      <c r="BQ13" s="408"/>
      <c r="BR13" s="408"/>
      <c r="BS13" s="408"/>
      <c r="BT13" s="408"/>
      <c r="BU13" s="409"/>
      <c r="BV13" s="407">
        <v>363753</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9.1999999999999993</v>
      </c>
      <c r="CU13" s="405"/>
      <c r="CV13" s="405"/>
      <c r="CW13" s="405"/>
      <c r="CX13" s="405"/>
      <c r="CY13" s="405"/>
      <c r="CZ13" s="405"/>
      <c r="DA13" s="406"/>
      <c r="DB13" s="404">
        <v>9.1999999999999993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146</v>
      </c>
      <c r="M14" s="489"/>
      <c r="N14" s="489"/>
      <c r="O14" s="489"/>
      <c r="P14" s="489"/>
      <c r="Q14" s="490"/>
      <c r="R14" s="491">
        <v>11422</v>
      </c>
      <c r="S14" s="492"/>
      <c r="T14" s="492"/>
      <c r="U14" s="492"/>
      <c r="V14" s="493"/>
      <c r="W14" s="397"/>
      <c r="X14" s="398"/>
      <c r="Y14" s="398"/>
      <c r="Z14" s="398"/>
      <c r="AA14" s="398"/>
      <c r="AB14" s="387"/>
      <c r="AC14" s="494">
        <v>13</v>
      </c>
      <c r="AD14" s="495"/>
      <c r="AE14" s="495"/>
      <c r="AF14" s="495"/>
      <c r="AG14" s="496"/>
      <c r="AH14" s="494">
        <v>13.3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v>5.4</v>
      </c>
      <c r="CU14" s="506"/>
      <c r="CV14" s="506"/>
      <c r="CW14" s="506"/>
      <c r="CX14" s="506"/>
      <c r="CY14" s="506"/>
      <c r="CZ14" s="506"/>
      <c r="DA14" s="507"/>
      <c r="DB14" s="505">
        <v>14</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140</v>
      </c>
      <c r="N15" s="499"/>
      <c r="O15" s="499"/>
      <c r="P15" s="499"/>
      <c r="Q15" s="500"/>
      <c r="R15" s="491">
        <v>11388</v>
      </c>
      <c r="S15" s="492"/>
      <c r="T15" s="492"/>
      <c r="U15" s="492"/>
      <c r="V15" s="493"/>
      <c r="W15" s="423" t="s">
        <v>148</v>
      </c>
      <c r="X15" s="424"/>
      <c r="Y15" s="424"/>
      <c r="Z15" s="424"/>
      <c r="AA15" s="424"/>
      <c r="AB15" s="414"/>
      <c r="AC15" s="458">
        <v>1581</v>
      </c>
      <c r="AD15" s="459"/>
      <c r="AE15" s="459"/>
      <c r="AF15" s="459"/>
      <c r="AG15" s="501"/>
      <c r="AH15" s="458">
        <v>1757</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1420405</v>
      </c>
      <c r="BO15" s="371"/>
      <c r="BP15" s="371"/>
      <c r="BQ15" s="371"/>
      <c r="BR15" s="371"/>
      <c r="BS15" s="371"/>
      <c r="BT15" s="371"/>
      <c r="BU15" s="372"/>
      <c r="BV15" s="370">
        <v>1434948</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28</v>
      </c>
      <c r="AD16" s="495"/>
      <c r="AE16" s="495"/>
      <c r="AF16" s="495"/>
      <c r="AG16" s="496"/>
      <c r="AH16" s="494">
        <v>28.9</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3351961</v>
      </c>
      <c r="BO16" s="408"/>
      <c r="BP16" s="408"/>
      <c r="BQ16" s="408"/>
      <c r="BR16" s="408"/>
      <c r="BS16" s="408"/>
      <c r="BT16" s="408"/>
      <c r="BU16" s="409"/>
      <c r="BV16" s="407">
        <v>3306945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154</v>
      </c>
      <c r="N17" s="519"/>
      <c r="O17" s="519"/>
      <c r="P17" s="519"/>
      <c r="Q17" s="520"/>
      <c r="R17" s="513" t="s">
        <v>152</v>
      </c>
      <c r="S17" s="514"/>
      <c r="T17" s="514"/>
      <c r="U17" s="514"/>
      <c r="V17" s="515"/>
      <c r="W17" s="423" t="s">
        <v>155</v>
      </c>
      <c r="X17" s="424"/>
      <c r="Y17" s="424"/>
      <c r="Z17" s="424"/>
      <c r="AA17" s="424"/>
      <c r="AB17" s="414"/>
      <c r="AC17" s="458">
        <v>3326</v>
      </c>
      <c r="AD17" s="459"/>
      <c r="AE17" s="459"/>
      <c r="AF17" s="459"/>
      <c r="AG17" s="501"/>
      <c r="AH17" s="458">
        <v>3506</v>
      </c>
      <c r="AI17" s="459"/>
      <c r="AJ17" s="459"/>
      <c r="AK17" s="459"/>
      <c r="AL17" s="460"/>
      <c r="AM17" s="436"/>
      <c r="AN17" s="437"/>
      <c r="AO17" s="437"/>
      <c r="AP17" s="437"/>
      <c r="AQ17" s="437"/>
      <c r="AR17" s="437"/>
      <c r="AS17" s="437"/>
      <c r="AT17" s="438"/>
      <c r="AU17" s="439"/>
      <c r="AV17" s="440"/>
      <c r="AW17" s="440"/>
      <c r="AX17" s="440"/>
      <c r="AY17" s="441" t="s">
        <v>156</v>
      </c>
      <c r="AZ17" s="442"/>
      <c r="BA17" s="442"/>
      <c r="BB17" s="442"/>
      <c r="BC17" s="442"/>
      <c r="BD17" s="442"/>
      <c r="BE17" s="442"/>
      <c r="BF17" s="442"/>
      <c r="BG17" s="442"/>
      <c r="BH17" s="442"/>
      <c r="BI17" s="442"/>
      <c r="BJ17" s="442"/>
      <c r="BK17" s="442"/>
      <c r="BL17" s="442"/>
      <c r="BM17" s="443"/>
      <c r="BN17" s="407">
        <v>1780482</v>
      </c>
      <c r="BO17" s="408"/>
      <c r="BP17" s="408"/>
      <c r="BQ17" s="408"/>
      <c r="BR17" s="408"/>
      <c r="BS17" s="408"/>
      <c r="BT17" s="408"/>
      <c r="BU17" s="409"/>
      <c r="BV17" s="407">
        <v>1797421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157</v>
      </c>
      <c r="C18" s="450"/>
      <c r="D18" s="450"/>
      <c r="E18" s="530"/>
      <c r="F18" s="530"/>
      <c r="G18" s="530"/>
      <c r="H18" s="530"/>
      <c r="I18" s="530"/>
      <c r="J18" s="530"/>
      <c r="K18" s="530"/>
      <c r="L18" s="531">
        <v>42.97</v>
      </c>
      <c r="M18" s="531"/>
      <c r="N18" s="531"/>
      <c r="O18" s="531"/>
      <c r="P18" s="531"/>
      <c r="Q18" s="531"/>
      <c r="R18" s="532"/>
      <c r="S18" s="532"/>
      <c r="T18" s="532"/>
      <c r="U18" s="532"/>
      <c r="V18" s="533"/>
      <c r="W18" s="425"/>
      <c r="X18" s="426"/>
      <c r="Y18" s="426"/>
      <c r="Z18" s="426"/>
      <c r="AA18" s="426"/>
      <c r="AB18" s="417"/>
      <c r="AC18" s="534">
        <v>59</v>
      </c>
      <c r="AD18" s="535"/>
      <c r="AE18" s="535"/>
      <c r="AF18" s="535"/>
      <c r="AG18" s="536"/>
      <c r="AH18" s="534">
        <v>57.7</v>
      </c>
      <c r="AI18" s="535"/>
      <c r="AJ18" s="535"/>
      <c r="AK18" s="535"/>
      <c r="AL18" s="537"/>
      <c r="AM18" s="436"/>
      <c r="AN18" s="437"/>
      <c r="AO18" s="437"/>
      <c r="AP18" s="437"/>
      <c r="AQ18" s="437"/>
      <c r="AR18" s="437"/>
      <c r="AS18" s="437"/>
      <c r="AT18" s="438"/>
      <c r="AU18" s="439"/>
      <c r="AV18" s="440"/>
      <c r="AW18" s="440"/>
      <c r="AX18" s="440"/>
      <c r="AY18" s="441" t="s">
        <v>158</v>
      </c>
      <c r="AZ18" s="442"/>
      <c r="BA18" s="442"/>
      <c r="BB18" s="442"/>
      <c r="BC18" s="442"/>
      <c r="BD18" s="442"/>
      <c r="BE18" s="442"/>
      <c r="BF18" s="442"/>
      <c r="BG18" s="442"/>
      <c r="BH18" s="442"/>
      <c r="BI18" s="442"/>
      <c r="BJ18" s="442"/>
      <c r="BK18" s="442"/>
      <c r="BL18" s="442"/>
      <c r="BM18" s="443"/>
      <c r="BN18" s="407">
        <v>3319464</v>
      </c>
      <c r="BO18" s="408"/>
      <c r="BP18" s="408"/>
      <c r="BQ18" s="408"/>
      <c r="BR18" s="408"/>
      <c r="BS18" s="408"/>
      <c r="BT18" s="408"/>
      <c r="BU18" s="409"/>
      <c r="BV18" s="407">
        <v>3340938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159</v>
      </c>
      <c r="C19" s="450"/>
      <c r="D19" s="450"/>
      <c r="E19" s="530"/>
      <c r="F19" s="530"/>
      <c r="G19" s="530"/>
      <c r="H19" s="530"/>
      <c r="I19" s="530"/>
      <c r="J19" s="530"/>
      <c r="K19" s="530"/>
      <c r="L19" s="538">
        <v>267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160</v>
      </c>
      <c r="AZ19" s="442"/>
      <c r="BA19" s="442"/>
      <c r="BB19" s="442"/>
      <c r="BC19" s="442"/>
      <c r="BD19" s="442"/>
      <c r="BE19" s="442"/>
      <c r="BF19" s="442"/>
      <c r="BG19" s="442"/>
      <c r="BH19" s="442"/>
      <c r="BI19" s="442"/>
      <c r="BJ19" s="442"/>
      <c r="BK19" s="442"/>
      <c r="BL19" s="442"/>
      <c r="BM19" s="443"/>
      <c r="BN19" s="407">
        <v>5162321</v>
      </c>
      <c r="BO19" s="408"/>
      <c r="BP19" s="408"/>
      <c r="BQ19" s="408"/>
      <c r="BR19" s="408"/>
      <c r="BS19" s="408"/>
      <c r="BT19" s="408"/>
      <c r="BU19" s="409"/>
      <c r="BV19" s="407">
        <v>4810727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161</v>
      </c>
      <c r="C20" s="450"/>
      <c r="D20" s="450"/>
      <c r="E20" s="530"/>
      <c r="F20" s="530"/>
      <c r="G20" s="530"/>
      <c r="H20" s="530"/>
      <c r="I20" s="530"/>
      <c r="J20" s="530"/>
      <c r="K20" s="530"/>
      <c r="L20" s="538">
        <v>4194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163</v>
      </c>
      <c r="C22" s="551"/>
      <c r="D22" s="552"/>
      <c r="E22" s="419" t="s">
        <v>1</v>
      </c>
      <c r="F22" s="424"/>
      <c r="G22" s="424"/>
      <c r="H22" s="424"/>
      <c r="I22" s="424"/>
      <c r="J22" s="424"/>
      <c r="K22" s="414"/>
      <c r="L22" s="419" t="s">
        <v>164</v>
      </c>
      <c r="M22" s="424"/>
      <c r="N22" s="424"/>
      <c r="O22" s="424"/>
      <c r="P22" s="414"/>
      <c r="Q22" s="582" t="s">
        <v>165</v>
      </c>
      <c r="R22" s="583"/>
      <c r="S22" s="583"/>
      <c r="T22" s="583"/>
      <c r="U22" s="583"/>
      <c r="V22" s="584"/>
      <c r="W22" s="550" t="s">
        <v>166</v>
      </c>
      <c r="X22" s="551"/>
      <c r="Y22" s="552"/>
      <c r="Z22" s="419" t="s">
        <v>1</v>
      </c>
      <c r="AA22" s="424"/>
      <c r="AB22" s="424"/>
      <c r="AC22" s="424"/>
      <c r="AD22" s="424"/>
      <c r="AE22" s="424"/>
      <c r="AF22" s="424"/>
      <c r="AG22" s="414"/>
      <c r="AH22" s="588" t="s">
        <v>167</v>
      </c>
      <c r="AI22" s="424"/>
      <c r="AJ22" s="424"/>
      <c r="AK22" s="424"/>
      <c r="AL22" s="414"/>
      <c r="AM22" s="588" t="s">
        <v>168</v>
      </c>
      <c r="AN22" s="589"/>
      <c r="AO22" s="589"/>
      <c r="AP22" s="589"/>
      <c r="AQ22" s="589"/>
      <c r="AR22" s="590"/>
      <c r="AS22" s="582" t="s">
        <v>165</v>
      </c>
      <c r="AT22" s="583"/>
      <c r="AU22" s="583"/>
      <c r="AV22" s="583"/>
      <c r="AW22" s="583"/>
      <c r="AX22" s="594"/>
      <c r="AY22" s="367" t="s">
        <v>169</v>
      </c>
      <c r="AZ22" s="368"/>
      <c r="BA22" s="368"/>
      <c r="BB22" s="368"/>
      <c r="BC22" s="368"/>
      <c r="BD22" s="368"/>
      <c r="BE22" s="368"/>
      <c r="BF22" s="368"/>
      <c r="BG22" s="368"/>
      <c r="BH22" s="368"/>
      <c r="BI22" s="368"/>
      <c r="BJ22" s="368"/>
      <c r="BK22" s="368"/>
      <c r="BL22" s="368"/>
      <c r="BM22" s="369"/>
      <c r="BN22" s="370">
        <v>4770718</v>
      </c>
      <c r="BO22" s="371"/>
      <c r="BP22" s="371"/>
      <c r="BQ22" s="371"/>
      <c r="BR22" s="371"/>
      <c r="BS22" s="371"/>
      <c r="BT22" s="371"/>
      <c r="BU22" s="372"/>
      <c r="BV22" s="370">
        <v>4846375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170</v>
      </c>
      <c r="AZ23" s="442"/>
      <c r="BA23" s="442"/>
      <c r="BB23" s="442"/>
      <c r="BC23" s="442"/>
      <c r="BD23" s="442"/>
      <c r="BE23" s="442"/>
      <c r="BF23" s="442"/>
      <c r="BG23" s="442"/>
      <c r="BH23" s="442"/>
      <c r="BI23" s="442"/>
      <c r="BJ23" s="442"/>
      <c r="BK23" s="442"/>
      <c r="BL23" s="442"/>
      <c r="BM23" s="443"/>
      <c r="BN23" s="407">
        <v>4141883</v>
      </c>
      <c r="BO23" s="408"/>
      <c r="BP23" s="408"/>
      <c r="BQ23" s="408"/>
      <c r="BR23" s="408"/>
      <c r="BS23" s="408"/>
      <c r="BT23" s="408"/>
      <c r="BU23" s="409"/>
      <c r="BV23" s="407">
        <v>4159225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171</v>
      </c>
      <c r="F24" s="437"/>
      <c r="G24" s="437"/>
      <c r="H24" s="437"/>
      <c r="I24" s="437"/>
      <c r="J24" s="437"/>
      <c r="K24" s="438"/>
      <c r="L24" s="458">
        <v>1</v>
      </c>
      <c r="M24" s="459"/>
      <c r="N24" s="459"/>
      <c r="O24" s="459"/>
      <c r="P24" s="501"/>
      <c r="Q24" s="458">
        <v>8460</v>
      </c>
      <c r="R24" s="459"/>
      <c r="S24" s="459"/>
      <c r="T24" s="459"/>
      <c r="U24" s="459"/>
      <c r="V24" s="501"/>
      <c r="W24" s="553"/>
      <c r="X24" s="554"/>
      <c r="Y24" s="555"/>
      <c r="Z24" s="457" t="s">
        <v>172</v>
      </c>
      <c r="AA24" s="437"/>
      <c r="AB24" s="437"/>
      <c r="AC24" s="437"/>
      <c r="AD24" s="437"/>
      <c r="AE24" s="437"/>
      <c r="AF24" s="437"/>
      <c r="AG24" s="438"/>
      <c r="AH24" s="458">
        <v>100</v>
      </c>
      <c r="AI24" s="459"/>
      <c r="AJ24" s="459"/>
      <c r="AK24" s="459"/>
      <c r="AL24" s="501"/>
      <c r="AM24" s="458">
        <v>319900</v>
      </c>
      <c r="AN24" s="459"/>
      <c r="AO24" s="459"/>
      <c r="AP24" s="459"/>
      <c r="AQ24" s="459"/>
      <c r="AR24" s="501"/>
      <c r="AS24" s="458">
        <v>3199</v>
      </c>
      <c r="AT24" s="459"/>
      <c r="AU24" s="459"/>
      <c r="AV24" s="459"/>
      <c r="AW24" s="459"/>
      <c r="AX24" s="460"/>
      <c r="AY24" s="523" t="s">
        <v>173</v>
      </c>
      <c r="AZ24" s="524"/>
      <c r="BA24" s="524"/>
      <c r="BB24" s="524"/>
      <c r="BC24" s="524"/>
      <c r="BD24" s="524"/>
      <c r="BE24" s="524"/>
      <c r="BF24" s="524"/>
      <c r="BG24" s="524"/>
      <c r="BH24" s="524"/>
      <c r="BI24" s="524"/>
      <c r="BJ24" s="524"/>
      <c r="BK24" s="524"/>
      <c r="BL24" s="524"/>
      <c r="BM24" s="525"/>
      <c r="BN24" s="407">
        <v>2638343</v>
      </c>
      <c r="BO24" s="408"/>
      <c r="BP24" s="408"/>
      <c r="BQ24" s="408"/>
      <c r="BR24" s="408"/>
      <c r="BS24" s="408"/>
      <c r="BT24" s="408"/>
      <c r="BU24" s="409"/>
      <c r="BV24" s="407">
        <v>2517813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174</v>
      </c>
      <c r="F25" s="437"/>
      <c r="G25" s="437"/>
      <c r="H25" s="437"/>
      <c r="I25" s="437"/>
      <c r="J25" s="437"/>
      <c r="K25" s="438"/>
      <c r="L25" s="458">
        <v>1</v>
      </c>
      <c r="M25" s="459"/>
      <c r="N25" s="459"/>
      <c r="O25" s="459"/>
      <c r="P25" s="501"/>
      <c r="Q25" s="458">
        <v>6760</v>
      </c>
      <c r="R25" s="459"/>
      <c r="S25" s="459"/>
      <c r="T25" s="459"/>
      <c r="U25" s="459"/>
      <c r="V25" s="501"/>
      <c r="W25" s="553"/>
      <c r="X25" s="554"/>
      <c r="Y25" s="555"/>
      <c r="Z25" s="457" t="s">
        <v>175</v>
      </c>
      <c r="AA25" s="437"/>
      <c r="AB25" s="437"/>
      <c r="AC25" s="437"/>
      <c r="AD25" s="437"/>
      <c r="AE25" s="437"/>
      <c r="AF25" s="437"/>
      <c r="AG25" s="438"/>
      <c r="AH25" s="458" t="s">
        <v>176</v>
      </c>
      <c r="AI25" s="459"/>
      <c r="AJ25" s="459"/>
      <c r="AK25" s="459"/>
      <c r="AL25" s="501"/>
      <c r="AM25" s="458" t="s">
        <v>177</v>
      </c>
      <c r="AN25" s="459"/>
      <c r="AO25" s="459"/>
      <c r="AP25" s="459"/>
      <c r="AQ25" s="459"/>
      <c r="AR25" s="501"/>
      <c r="AS25" s="458" t="s">
        <v>176</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v>174616</v>
      </c>
      <c r="BO25" s="371"/>
      <c r="BP25" s="371"/>
      <c r="BQ25" s="371"/>
      <c r="BR25" s="371"/>
      <c r="BS25" s="371"/>
      <c r="BT25" s="371"/>
      <c r="BU25" s="372"/>
      <c r="BV25" s="370">
        <v>228467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179</v>
      </c>
      <c r="F26" s="437"/>
      <c r="G26" s="437"/>
      <c r="H26" s="437"/>
      <c r="I26" s="437"/>
      <c r="J26" s="437"/>
      <c r="K26" s="438"/>
      <c r="L26" s="458">
        <v>1</v>
      </c>
      <c r="M26" s="459"/>
      <c r="N26" s="459"/>
      <c r="O26" s="459"/>
      <c r="P26" s="501"/>
      <c r="Q26" s="458">
        <v>6350</v>
      </c>
      <c r="R26" s="459"/>
      <c r="S26" s="459"/>
      <c r="T26" s="459"/>
      <c r="U26" s="459"/>
      <c r="V26" s="501"/>
      <c r="W26" s="553"/>
      <c r="X26" s="554"/>
      <c r="Y26" s="555"/>
      <c r="Z26" s="457" t="s">
        <v>180</v>
      </c>
      <c r="AA26" s="559"/>
      <c r="AB26" s="559"/>
      <c r="AC26" s="559"/>
      <c r="AD26" s="559"/>
      <c r="AE26" s="559"/>
      <c r="AF26" s="559"/>
      <c r="AG26" s="560"/>
      <c r="AH26" s="458" t="s">
        <v>176</v>
      </c>
      <c r="AI26" s="459"/>
      <c r="AJ26" s="459"/>
      <c r="AK26" s="459"/>
      <c r="AL26" s="501"/>
      <c r="AM26" s="458" t="s">
        <v>177</v>
      </c>
      <c r="AN26" s="459"/>
      <c r="AO26" s="459"/>
      <c r="AP26" s="459"/>
      <c r="AQ26" s="459"/>
      <c r="AR26" s="501"/>
      <c r="AS26" s="458" t="s">
        <v>139</v>
      </c>
      <c r="AT26" s="459"/>
      <c r="AU26" s="459"/>
      <c r="AV26" s="459"/>
      <c r="AW26" s="459"/>
      <c r="AX26" s="460"/>
      <c r="AY26" s="410" t="s">
        <v>181</v>
      </c>
      <c r="AZ26" s="411"/>
      <c r="BA26" s="411"/>
      <c r="BB26" s="411"/>
      <c r="BC26" s="411"/>
      <c r="BD26" s="411"/>
      <c r="BE26" s="411"/>
      <c r="BF26" s="411"/>
      <c r="BG26" s="411"/>
      <c r="BH26" s="411"/>
      <c r="BI26" s="411"/>
      <c r="BJ26" s="411"/>
      <c r="BK26" s="411"/>
      <c r="BL26" s="411"/>
      <c r="BM26" s="412"/>
      <c r="BN26" s="407" t="s">
        <v>182</v>
      </c>
      <c r="BO26" s="408"/>
      <c r="BP26" s="408"/>
      <c r="BQ26" s="408"/>
      <c r="BR26" s="408"/>
      <c r="BS26" s="408"/>
      <c r="BT26" s="408"/>
      <c r="BU26" s="409"/>
      <c r="BV26" s="407" t="s">
        <v>176</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183</v>
      </c>
      <c r="F27" s="437"/>
      <c r="G27" s="437"/>
      <c r="H27" s="437"/>
      <c r="I27" s="437"/>
      <c r="J27" s="437"/>
      <c r="K27" s="438"/>
      <c r="L27" s="458">
        <v>1</v>
      </c>
      <c r="M27" s="459"/>
      <c r="N27" s="459"/>
      <c r="O27" s="459"/>
      <c r="P27" s="501"/>
      <c r="Q27" s="458">
        <v>3380</v>
      </c>
      <c r="R27" s="459"/>
      <c r="S27" s="459"/>
      <c r="T27" s="459"/>
      <c r="U27" s="459"/>
      <c r="V27" s="501"/>
      <c r="W27" s="553"/>
      <c r="X27" s="554"/>
      <c r="Y27" s="555"/>
      <c r="Z27" s="457" t="s">
        <v>184</v>
      </c>
      <c r="AA27" s="437"/>
      <c r="AB27" s="437"/>
      <c r="AC27" s="437"/>
      <c r="AD27" s="437"/>
      <c r="AE27" s="437"/>
      <c r="AF27" s="437"/>
      <c r="AG27" s="438"/>
      <c r="AH27" s="458">
        <v>13</v>
      </c>
      <c r="AI27" s="459"/>
      <c r="AJ27" s="459"/>
      <c r="AK27" s="459"/>
      <c r="AL27" s="501"/>
      <c r="AM27" s="458">
        <v>43563</v>
      </c>
      <c r="AN27" s="459"/>
      <c r="AO27" s="459"/>
      <c r="AP27" s="459"/>
      <c r="AQ27" s="459"/>
      <c r="AR27" s="501"/>
      <c r="AS27" s="458">
        <v>3351</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6">
        <v>120210</v>
      </c>
      <c r="BO27" s="527"/>
      <c r="BP27" s="527"/>
      <c r="BQ27" s="527"/>
      <c r="BR27" s="527"/>
      <c r="BS27" s="527"/>
      <c r="BT27" s="527"/>
      <c r="BU27" s="528"/>
      <c r="BV27" s="526">
        <v>120207</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186</v>
      </c>
      <c r="F28" s="437"/>
      <c r="G28" s="437"/>
      <c r="H28" s="437"/>
      <c r="I28" s="437"/>
      <c r="J28" s="437"/>
      <c r="K28" s="438"/>
      <c r="L28" s="458">
        <v>1</v>
      </c>
      <c r="M28" s="459"/>
      <c r="N28" s="459"/>
      <c r="O28" s="459"/>
      <c r="P28" s="501"/>
      <c r="Q28" s="458">
        <v>2540</v>
      </c>
      <c r="R28" s="459"/>
      <c r="S28" s="459"/>
      <c r="T28" s="459"/>
      <c r="U28" s="459"/>
      <c r="V28" s="501"/>
      <c r="W28" s="553"/>
      <c r="X28" s="554"/>
      <c r="Y28" s="555"/>
      <c r="Z28" s="457" t="s">
        <v>187</v>
      </c>
      <c r="AA28" s="437"/>
      <c r="AB28" s="437"/>
      <c r="AC28" s="437"/>
      <c r="AD28" s="437"/>
      <c r="AE28" s="437"/>
      <c r="AF28" s="437"/>
      <c r="AG28" s="438"/>
      <c r="AH28" s="458" t="s">
        <v>176</v>
      </c>
      <c r="AI28" s="459"/>
      <c r="AJ28" s="459"/>
      <c r="AK28" s="459"/>
      <c r="AL28" s="501"/>
      <c r="AM28" s="458" t="s">
        <v>177</v>
      </c>
      <c r="AN28" s="459"/>
      <c r="AO28" s="459"/>
      <c r="AP28" s="459"/>
      <c r="AQ28" s="459"/>
      <c r="AR28" s="501"/>
      <c r="AS28" s="458" t="s">
        <v>176</v>
      </c>
      <c r="AT28" s="459"/>
      <c r="AU28" s="459"/>
      <c r="AV28" s="459"/>
      <c r="AW28" s="459"/>
      <c r="AX28" s="460"/>
      <c r="AY28" s="561" t="s">
        <v>188</v>
      </c>
      <c r="AZ28" s="562"/>
      <c r="BA28" s="562"/>
      <c r="BB28" s="563"/>
      <c r="BC28" s="367" t="s">
        <v>50</v>
      </c>
      <c r="BD28" s="368"/>
      <c r="BE28" s="368"/>
      <c r="BF28" s="368"/>
      <c r="BG28" s="368"/>
      <c r="BH28" s="368"/>
      <c r="BI28" s="368"/>
      <c r="BJ28" s="368"/>
      <c r="BK28" s="368"/>
      <c r="BL28" s="368"/>
      <c r="BM28" s="369"/>
      <c r="BN28" s="370">
        <v>1420566</v>
      </c>
      <c r="BO28" s="371"/>
      <c r="BP28" s="371"/>
      <c r="BQ28" s="371"/>
      <c r="BR28" s="371"/>
      <c r="BS28" s="371"/>
      <c r="BT28" s="371"/>
      <c r="BU28" s="372"/>
      <c r="BV28" s="370">
        <v>1124321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189</v>
      </c>
      <c r="F29" s="437"/>
      <c r="G29" s="437"/>
      <c r="H29" s="437"/>
      <c r="I29" s="437"/>
      <c r="J29" s="437"/>
      <c r="K29" s="438"/>
      <c r="L29" s="458">
        <v>10</v>
      </c>
      <c r="M29" s="459"/>
      <c r="N29" s="459"/>
      <c r="O29" s="459"/>
      <c r="P29" s="501"/>
      <c r="Q29" s="458">
        <v>2280</v>
      </c>
      <c r="R29" s="459"/>
      <c r="S29" s="459"/>
      <c r="T29" s="459"/>
      <c r="U29" s="459"/>
      <c r="V29" s="501"/>
      <c r="W29" s="556"/>
      <c r="X29" s="557"/>
      <c r="Y29" s="558"/>
      <c r="Z29" s="457" t="s">
        <v>190</v>
      </c>
      <c r="AA29" s="437"/>
      <c r="AB29" s="437"/>
      <c r="AC29" s="437"/>
      <c r="AD29" s="437"/>
      <c r="AE29" s="437"/>
      <c r="AF29" s="437"/>
      <c r="AG29" s="438"/>
      <c r="AH29" s="458">
        <v>113</v>
      </c>
      <c r="AI29" s="459"/>
      <c r="AJ29" s="459"/>
      <c r="AK29" s="459"/>
      <c r="AL29" s="501"/>
      <c r="AM29" s="458">
        <v>363463</v>
      </c>
      <c r="AN29" s="459"/>
      <c r="AO29" s="459"/>
      <c r="AP29" s="459"/>
      <c r="AQ29" s="459"/>
      <c r="AR29" s="501"/>
      <c r="AS29" s="458">
        <v>3216</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133751</v>
      </c>
      <c r="BO29" s="408"/>
      <c r="BP29" s="408"/>
      <c r="BQ29" s="408"/>
      <c r="BR29" s="408"/>
      <c r="BS29" s="408"/>
      <c r="BT29" s="408"/>
      <c r="BU29" s="409"/>
      <c r="BV29" s="407">
        <v>133748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4">
        <v>96.1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968639</v>
      </c>
      <c r="BO30" s="527"/>
      <c r="BP30" s="527"/>
      <c r="BQ30" s="527"/>
      <c r="BR30" s="527"/>
      <c r="BS30" s="527"/>
      <c r="BT30" s="527"/>
      <c r="BU30" s="528"/>
      <c r="BV30" s="526">
        <v>786533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199</v>
      </c>
      <c r="D33" s="431"/>
      <c r="E33" s="396" t="s">
        <v>200</v>
      </c>
      <c r="F33" s="396"/>
      <c r="G33" s="396"/>
      <c r="H33" s="396"/>
      <c r="I33" s="396"/>
      <c r="J33" s="396"/>
      <c r="K33" s="396"/>
      <c r="L33" s="396"/>
      <c r="M33" s="396"/>
      <c r="N33" s="396"/>
      <c r="O33" s="396"/>
      <c r="P33" s="396"/>
      <c r="Q33" s="396"/>
      <c r="R33" s="396"/>
      <c r="S33" s="396"/>
      <c r="T33" s="206"/>
      <c r="U33" s="431" t="s">
        <v>199</v>
      </c>
      <c r="V33" s="431"/>
      <c r="W33" s="396" t="s">
        <v>201</v>
      </c>
      <c r="X33" s="396"/>
      <c r="Y33" s="396"/>
      <c r="Z33" s="396"/>
      <c r="AA33" s="396"/>
      <c r="AB33" s="396"/>
      <c r="AC33" s="396"/>
      <c r="AD33" s="396"/>
      <c r="AE33" s="396"/>
      <c r="AF33" s="396"/>
      <c r="AG33" s="396"/>
      <c r="AH33" s="396"/>
      <c r="AI33" s="396"/>
      <c r="AJ33" s="396"/>
      <c r="AK33" s="396"/>
      <c r="AL33" s="206"/>
      <c r="AM33" s="431" t="s">
        <v>199</v>
      </c>
      <c r="AN33" s="431"/>
      <c r="AO33" s="396" t="s">
        <v>201</v>
      </c>
      <c r="AP33" s="396"/>
      <c r="AQ33" s="396"/>
      <c r="AR33" s="396"/>
      <c r="AS33" s="396"/>
      <c r="AT33" s="396"/>
      <c r="AU33" s="396"/>
      <c r="AV33" s="396"/>
      <c r="AW33" s="396"/>
      <c r="AX33" s="396"/>
      <c r="AY33" s="396"/>
      <c r="AZ33" s="396"/>
      <c r="BA33" s="396"/>
      <c r="BB33" s="396"/>
      <c r="BC33" s="396"/>
      <c r="BD33" s="207"/>
      <c r="BE33" s="396" t="s">
        <v>202</v>
      </c>
      <c r="BF33" s="396"/>
      <c r="BG33" s="396" t="s">
        <v>203</v>
      </c>
      <c r="BH33" s="396"/>
      <c r="BI33" s="396"/>
      <c r="BJ33" s="396"/>
      <c r="BK33" s="396"/>
      <c r="BL33" s="396"/>
      <c r="BM33" s="396"/>
      <c r="BN33" s="396"/>
      <c r="BO33" s="396"/>
      <c r="BP33" s="396"/>
      <c r="BQ33" s="396"/>
      <c r="BR33" s="396"/>
      <c r="BS33" s="396"/>
      <c r="BT33" s="396"/>
      <c r="BU33" s="396"/>
      <c r="BV33" s="207"/>
      <c r="BW33" s="431" t="s">
        <v>202</v>
      </c>
      <c r="BX33" s="431"/>
      <c r="BY33" s="396" t="s">
        <v>204</v>
      </c>
      <c r="BZ33" s="396"/>
      <c r="CA33" s="396"/>
      <c r="CB33" s="396"/>
      <c r="CC33" s="396"/>
      <c r="CD33" s="396"/>
      <c r="CE33" s="396"/>
      <c r="CF33" s="396"/>
      <c r="CG33" s="396"/>
      <c r="CH33" s="396"/>
      <c r="CI33" s="396"/>
      <c r="CJ33" s="396"/>
      <c r="CK33" s="396"/>
      <c r="CL33" s="396"/>
      <c r="CM33" s="396"/>
      <c r="CN33" s="206"/>
      <c r="CO33" s="431" t="s">
        <v>205</v>
      </c>
      <c r="CP33" s="431"/>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公共下水道事業特別会計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公立藤田病院組合 病院事業会計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(一財)桑折町振興公社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介護保険特別会計（保険事業勘定）</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伊達地方消防組合 一般会計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福島地方土地開発公社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伊達地方衛生処理組合 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伊達地方衛生処理組合 し尿処理事業特別会計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伊達地方衛生処理組合 ごみ処理事業特別会計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福島地方水道用水供給企業団 福島地方水道企業団会計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福島県後期高齢者医療広域連合 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14</v>
      </c>
      <c r="BX41" s="597"/>
      <c r="BY41" s="598" t="str">
        <f>IF('各会計、関係団体の財政状況及び健全化判断比率'!B75="","",'各会計、関係団体の財政状況及び健全化判断比率'!B75)</f>
        <v>福島県後期高齢者医療広域連合 後期高齢者医療特別会計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15</v>
      </c>
      <c r="BX42" s="597"/>
      <c r="BY42" s="598" t="str">
        <f>IF('各会計、関係団体の財政状況及び健全化判断比率'!B76="","",'各会計、関係団体の財政状況及び健全化判断比率'!B76)</f>
        <v>福島県市町村総合事務組合 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16</v>
      </c>
      <c r="BX43" s="597"/>
      <c r="BY43" s="598" t="str">
        <f>IF('各会計、関係団体の財政状況及び健全化判断比率'!B77="","",'各会計、関係団体の財政状況及び健全化判断比率'!B77)</f>
        <v>福島県市町村総合事務組合 消防補償等特別会計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fXa5NBWyD2gpeYzi4WjKWntr0n5v2CjZg+edQZezme/n5zZ/8avMTEdhMM5+sQq9IfIIZBmssg1ZBi13fd5yyg==" saltValue="tfErzwM+nnnoNC82/WTM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1"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51" t="s">
        <v>563</v>
      </c>
      <c r="D34" s="1151"/>
      <c r="E34" s="1152"/>
      <c r="F34" s="32">
        <v>13.09</v>
      </c>
      <c r="G34" s="33">
        <v>15.9</v>
      </c>
      <c r="H34" s="33">
        <v>16.46</v>
      </c>
      <c r="I34" s="33">
        <v>15.9</v>
      </c>
      <c r="J34" s="34">
        <v>16.760000000000002</v>
      </c>
      <c r="K34" s="22"/>
      <c r="L34" s="22"/>
      <c r="M34" s="22"/>
      <c r="N34" s="22"/>
      <c r="O34" s="22"/>
      <c r="P34" s="22"/>
    </row>
    <row r="35" spans="1:16" ht="39" customHeight="1" x14ac:dyDescent="0.15">
      <c r="A35" s="22"/>
      <c r="B35" s="35"/>
      <c r="C35" s="1145" t="s">
        <v>564</v>
      </c>
      <c r="D35" s="1146"/>
      <c r="E35" s="1147"/>
      <c r="F35" s="36">
        <v>7.93</v>
      </c>
      <c r="G35" s="37">
        <v>10.96</v>
      </c>
      <c r="H35" s="37">
        <v>6.12</v>
      </c>
      <c r="I35" s="37">
        <v>15.12</v>
      </c>
      <c r="J35" s="38">
        <v>11.52</v>
      </c>
      <c r="K35" s="22"/>
      <c r="L35" s="22"/>
      <c r="M35" s="22"/>
      <c r="N35" s="22"/>
      <c r="O35" s="22"/>
      <c r="P35" s="22"/>
    </row>
    <row r="36" spans="1:16" ht="39" customHeight="1" x14ac:dyDescent="0.15">
      <c r="A36" s="22"/>
      <c r="B36" s="35"/>
      <c r="C36" s="1145" t="s">
        <v>565</v>
      </c>
      <c r="D36" s="1146"/>
      <c r="E36" s="1147"/>
      <c r="F36" s="36">
        <v>2.19</v>
      </c>
      <c r="G36" s="37">
        <v>1.1100000000000001</v>
      </c>
      <c r="H36" s="37">
        <v>1.25</v>
      </c>
      <c r="I36" s="37">
        <v>1.63</v>
      </c>
      <c r="J36" s="38">
        <v>4.0999999999999996</v>
      </c>
      <c r="K36" s="22"/>
      <c r="L36" s="22"/>
      <c r="M36" s="22"/>
      <c r="N36" s="22"/>
      <c r="O36" s="22"/>
      <c r="P36" s="22"/>
    </row>
    <row r="37" spans="1:16" ht="39" customHeight="1" x14ac:dyDescent="0.15">
      <c r="A37" s="22"/>
      <c r="B37" s="35"/>
      <c r="C37" s="1145" t="s">
        <v>566</v>
      </c>
      <c r="D37" s="1146"/>
      <c r="E37" s="1147"/>
      <c r="F37" s="36">
        <v>1.65</v>
      </c>
      <c r="G37" s="37">
        <v>1.23</v>
      </c>
      <c r="H37" s="37">
        <v>1.4</v>
      </c>
      <c r="I37" s="37">
        <v>1.07</v>
      </c>
      <c r="J37" s="38">
        <v>1.38</v>
      </c>
      <c r="K37" s="22"/>
      <c r="L37" s="22"/>
      <c r="M37" s="22"/>
      <c r="N37" s="22"/>
      <c r="O37" s="22"/>
      <c r="P37" s="22"/>
    </row>
    <row r="38" spans="1:16" ht="39" customHeight="1" x14ac:dyDescent="0.15">
      <c r="A38" s="22"/>
      <c r="B38" s="35"/>
      <c r="C38" s="1145" t="s">
        <v>567</v>
      </c>
      <c r="D38" s="1146"/>
      <c r="E38" s="1147"/>
      <c r="F38" s="36">
        <v>0.14000000000000001</v>
      </c>
      <c r="G38" s="37">
        <v>0.12</v>
      </c>
      <c r="H38" s="37">
        <v>0.27</v>
      </c>
      <c r="I38" s="37">
        <v>0.57999999999999996</v>
      </c>
      <c r="J38" s="38">
        <v>0.37</v>
      </c>
      <c r="K38" s="22"/>
      <c r="L38" s="22"/>
      <c r="M38" s="22"/>
      <c r="N38" s="22"/>
      <c r="O38" s="22"/>
      <c r="P38" s="22"/>
    </row>
    <row r="39" spans="1:16" ht="39" customHeight="1" x14ac:dyDescent="0.15">
      <c r="A39" s="22"/>
      <c r="B39" s="35"/>
      <c r="C39" s="1145" t="s">
        <v>568</v>
      </c>
      <c r="D39" s="1146"/>
      <c r="E39" s="1147"/>
      <c r="F39" s="36">
        <v>0.01</v>
      </c>
      <c r="G39" s="37">
        <v>0</v>
      </c>
      <c r="H39" s="37">
        <v>0</v>
      </c>
      <c r="I39" s="37">
        <v>0.05</v>
      </c>
      <c r="J39" s="38">
        <v>0.13</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569</v>
      </c>
      <c r="D42" s="1146"/>
      <c r="E42" s="1147"/>
      <c r="F42" s="36" t="s">
        <v>512</v>
      </c>
      <c r="G42" s="37" t="s">
        <v>512</v>
      </c>
      <c r="H42" s="37" t="s">
        <v>512</v>
      </c>
      <c r="I42" s="37" t="s">
        <v>512</v>
      </c>
      <c r="J42" s="38" t="s">
        <v>512</v>
      </c>
      <c r="K42" s="22"/>
      <c r="L42" s="22"/>
      <c r="M42" s="22"/>
      <c r="N42" s="22"/>
      <c r="O42" s="22"/>
      <c r="P42" s="22"/>
    </row>
    <row r="43" spans="1:16" ht="39" customHeight="1" thickBot="1" x14ac:dyDescent="0.2">
      <c r="A43" s="22"/>
      <c r="B43" s="40"/>
      <c r="C43" s="1148" t="s">
        <v>570</v>
      </c>
      <c r="D43" s="1149"/>
      <c r="E43" s="1150"/>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GFocBIg6A3FE9Tun5HbUMvUE9dSlTrtQUZo4Oiks0Ok8AJ8bGnq0D/rkWczVtysogKHpYteKG/2U6B+elGvQA==" saltValue="MYMV1QvSm9c2WLOvHjk7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1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416</v>
      </c>
      <c r="L45" s="60">
        <v>424</v>
      </c>
      <c r="M45" s="60">
        <v>451</v>
      </c>
      <c r="N45" s="60">
        <v>468</v>
      </c>
      <c r="O45" s="61">
        <v>473</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512</v>
      </c>
      <c r="L46" s="64" t="s">
        <v>512</v>
      </c>
      <c r="M46" s="64" t="s">
        <v>512</v>
      </c>
      <c r="N46" s="64" t="s">
        <v>512</v>
      </c>
      <c r="O46" s="65" t="s">
        <v>512</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512</v>
      </c>
      <c r="L47" s="64" t="s">
        <v>512</v>
      </c>
      <c r="M47" s="64" t="s">
        <v>512</v>
      </c>
      <c r="N47" s="64" t="s">
        <v>512</v>
      </c>
      <c r="O47" s="65" t="s">
        <v>512</v>
      </c>
      <c r="P47" s="48"/>
      <c r="Q47" s="48"/>
      <c r="R47" s="48"/>
      <c r="S47" s="48"/>
      <c r="T47" s="48"/>
      <c r="U47" s="48"/>
    </row>
    <row r="48" spans="1:21" ht="30.75" customHeight="1" x14ac:dyDescent="0.15">
      <c r="A48" s="48"/>
      <c r="B48" s="1155"/>
      <c r="C48" s="1156"/>
      <c r="D48" s="62"/>
      <c r="E48" s="1161" t="s">
        <v>15</v>
      </c>
      <c r="F48" s="1161"/>
      <c r="G48" s="1161"/>
      <c r="H48" s="1161"/>
      <c r="I48" s="1161"/>
      <c r="J48" s="1162"/>
      <c r="K48" s="63">
        <v>141</v>
      </c>
      <c r="L48" s="64">
        <v>142</v>
      </c>
      <c r="M48" s="64">
        <v>146</v>
      </c>
      <c r="N48" s="64">
        <v>159</v>
      </c>
      <c r="O48" s="65">
        <v>161</v>
      </c>
      <c r="P48" s="48"/>
      <c r="Q48" s="48"/>
      <c r="R48" s="48"/>
      <c r="S48" s="48"/>
      <c r="T48" s="48"/>
      <c r="U48" s="48"/>
    </row>
    <row r="49" spans="1:21" ht="30.75" customHeight="1" x14ac:dyDescent="0.15">
      <c r="A49" s="48"/>
      <c r="B49" s="1155"/>
      <c r="C49" s="1156"/>
      <c r="D49" s="62"/>
      <c r="E49" s="1161" t="s">
        <v>16</v>
      </c>
      <c r="F49" s="1161"/>
      <c r="G49" s="1161"/>
      <c r="H49" s="1161"/>
      <c r="I49" s="1161"/>
      <c r="J49" s="1162"/>
      <c r="K49" s="63">
        <v>85</v>
      </c>
      <c r="L49" s="64">
        <v>95</v>
      </c>
      <c r="M49" s="64">
        <v>76</v>
      </c>
      <c r="N49" s="64">
        <v>75</v>
      </c>
      <c r="O49" s="65">
        <v>82</v>
      </c>
      <c r="P49" s="48"/>
      <c r="Q49" s="48"/>
      <c r="R49" s="48"/>
      <c r="S49" s="48"/>
      <c r="T49" s="48"/>
      <c r="U49" s="48"/>
    </row>
    <row r="50" spans="1:21" ht="30.75" customHeight="1" x14ac:dyDescent="0.15">
      <c r="A50" s="48"/>
      <c r="B50" s="1155"/>
      <c r="C50" s="1156"/>
      <c r="D50" s="62"/>
      <c r="E50" s="1161" t="s">
        <v>17</v>
      </c>
      <c r="F50" s="1161"/>
      <c r="G50" s="1161"/>
      <c r="H50" s="1161"/>
      <c r="I50" s="1161"/>
      <c r="J50" s="1162"/>
      <c r="K50" s="63">
        <v>35</v>
      </c>
      <c r="L50" s="64" t="s">
        <v>512</v>
      </c>
      <c r="M50" s="64" t="s">
        <v>512</v>
      </c>
      <c r="N50" s="64" t="s">
        <v>512</v>
      </c>
      <c r="O50" s="65" t="s">
        <v>512</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512</v>
      </c>
      <c r="L51" s="64" t="s">
        <v>512</v>
      </c>
      <c r="M51" s="64" t="s">
        <v>512</v>
      </c>
      <c r="N51" s="64" t="s">
        <v>512</v>
      </c>
      <c r="O51" s="65" t="s">
        <v>512</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368</v>
      </c>
      <c r="L52" s="64">
        <v>364</v>
      </c>
      <c r="M52" s="64">
        <v>379</v>
      </c>
      <c r="N52" s="64">
        <v>386</v>
      </c>
      <c r="O52" s="65">
        <v>388</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309</v>
      </c>
      <c r="L53" s="69">
        <v>297</v>
      </c>
      <c r="M53" s="69">
        <v>294</v>
      </c>
      <c r="N53" s="69">
        <v>316</v>
      </c>
      <c r="O53" s="70">
        <v>328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54YbyKgnidmIqCgjkbYklcfPsUNqD3SjmumDluZFExGfZlxhqMMUw5mS1WCA5pVgRZq/pFkROE6sZpx1LJCGw==" saltValue="MJi32858u9ESyBc/Tj48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1"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554</v>
      </c>
      <c r="J40" s="103" t="s">
        <v>555</v>
      </c>
      <c r="K40" s="103" t="s">
        <v>556</v>
      </c>
      <c r="L40" s="103" t="s">
        <v>557</v>
      </c>
      <c r="M40" s="104" t="s">
        <v>558</v>
      </c>
    </row>
    <row r="41" spans="2:13" ht="27.75" customHeight="1" x14ac:dyDescent="0.15">
      <c r="B41" s="1184" t="s">
        <v>32</v>
      </c>
      <c r="C41" s="1185"/>
      <c r="D41" s="105"/>
      <c r="E41" s="1190" t="s">
        <v>33</v>
      </c>
      <c r="F41" s="1190"/>
      <c r="G41" s="1190"/>
      <c r="H41" s="1191"/>
      <c r="I41" s="355">
        <v>4290</v>
      </c>
      <c r="J41" s="356">
        <v>4457</v>
      </c>
      <c r="K41" s="356">
        <v>5036</v>
      </c>
      <c r="L41" s="356">
        <v>4846</v>
      </c>
      <c r="M41" s="357">
        <v>4771</v>
      </c>
    </row>
    <row r="42" spans="2:13" ht="27.75" customHeight="1" x14ac:dyDescent="0.15">
      <c r="B42" s="1186"/>
      <c r="C42" s="1187"/>
      <c r="D42" s="106"/>
      <c r="E42" s="1192" t="s">
        <v>34</v>
      </c>
      <c r="F42" s="1192"/>
      <c r="G42" s="1192"/>
      <c r="H42" s="1193"/>
      <c r="I42" s="358">
        <v>236</v>
      </c>
      <c r="J42" s="359">
        <v>201</v>
      </c>
      <c r="K42" s="359">
        <v>168</v>
      </c>
      <c r="L42" s="359">
        <v>136</v>
      </c>
      <c r="M42" s="360">
        <v>106</v>
      </c>
    </row>
    <row r="43" spans="2:13" ht="27.75" customHeight="1" x14ac:dyDescent="0.15">
      <c r="B43" s="1186"/>
      <c r="C43" s="1187"/>
      <c r="D43" s="106"/>
      <c r="E43" s="1192" t="s">
        <v>35</v>
      </c>
      <c r="F43" s="1192"/>
      <c r="G43" s="1192"/>
      <c r="H43" s="1193"/>
      <c r="I43" s="358">
        <v>1311</v>
      </c>
      <c r="J43" s="359">
        <v>1274</v>
      </c>
      <c r="K43" s="359">
        <v>1268</v>
      </c>
      <c r="L43" s="359">
        <v>1217</v>
      </c>
      <c r="M43" s="360">
        <v>1172</v>
      </c>
    </row>
    <row r="44" spans="2:13" ht="27.75" customHeight="1" x14ac:dyDescent="0.15">
      <c r="B44" s="1186"/>
      <c r="C44" s="1187"/>
      <c r="D44" s="106"/>
      <c r="E44" s="1192" t="s">
        <v>36</v>
      </c>
      <c r="F44" s="1192"/>
      <c r="G44" s="1192"/>
      <c r="H44" s="1193"/>
      <c r="I44" s="358">
        <v>843</v>
      </c>
      <c r="J44" s="359">
        <v>784</v>
      </c>
      <c r="K44" s="359">
        <v>667</v>
      </c>
      <c r="L44" s="359">
        <v>619</v>
      </c>
      <c r="M44" s="360">
        <v>580</v>
      </c>
    </row>
    <row r="45" spans="2:13" ht="27.75" customHeight="1" x14ac:dyDescent="0.15">
      <c r="B45" s="1186"/>
      <c r="C45" s="1187"/>
      <c r="D45" s="106"/>
      <c r="E45" s="1192" t="s">
        <v>37</v>
      </c>
      <c r="F45" s="1192"/>
      <c r="G45" s="1192"/>
      <c r="H45" s="1193"/>
      <c r="I45" s="358">
        <v>638</v>
      </c>
      <c r="J45" s="359">
        <v>593</v>
      </c>
      <c r="K45" s="359">
        <v>522</v>
      </c>
      <c r="L45" s="359">
        <v>479</v>
      </c>
      <c r="M45" s="360">
        <v>434</v>
      </c>
    </row>
    <row r="46" spans="2:13" ht="27.75" customHeight="1" x14ac:dyDescent="0.15">
      <c r="B46" s="1186"/>
      <c r="C46" s="1187"/>
      <c r="D46" s="107"/>
      <c r="E46" s="1192" t="s">
        <v>38</v>
      </c>
      <c r="F46" s="1192"/>
      <c r="G46" s="1192"/>
      <c r="H46" s="1193"/>
      <c r="I46" s="358" t="s">
        <v>512</v>
      </c>
      <c r="J46" s="359" t="s">
        <v>512</v>
      </c>
      <c r="K46" s="359" t="s">
        <v>512</v>
      </c>
      <c r="L46" s="359" t="s">
        <v>512</v>
      </c>
      <c r="M46" s="360" t="s">
        <v>512</v>
      </c>
    </row>
    <row r="47" spans="2:13" ht="27.75" customHeight="1" x14ac:dyDescent="0.15">
      <c r="B47" s="1186"/>
      <c r="C47" s="1187"/>
      <c r="D47" s="108"/>
      <c r="E47" s="1194" t="s">
        <v>39</v>
      </c>
      <c r="F47" s="1195"/>
      <c r="G47" s="1195"/>
      <c r="H47" s="1196"/>
      <c r="I47" s="358" t="s">
        <v>512</v>
      </c>
      <c r="J47" s="359" t="s">
        <v>512</v>
      </c>
      <c r="K47" s="359" t="s">
        <v>512</v>
      </c>
      <c r="L47" s="359" t="s">
        <v>512</v>
      </c>
      <c r="M47" s="360" t="s">
        <v>512</v>
      </c>
    </row>
    <row r="48" spans="2:13" ht="27.75" customHeight="1" x14ac:dyDescent="0.15">
      <c r="B48" s="1186"/>
      <c r="C48" s="1187"/>
      <c r="D48" s="106"/>
      <c r="E48" s="1192" t="s">
        <v>40</v>
      </c>
      <c r="F48" s="1192"/>
      <c r="G48" s="1192"/>
      <c r="H48" s="1193"/>
      <c r="I48" s="358" t="s">
        <v>512</v>
      </c>
      <c r="J48" s="359" t="s">
        <v>512</v>
      </c>
      <c r="K48" s="359" t="s">
        <v>512</v>
      </c>
      <c r="L48" s="359" t="s">
        <v>512</v>
      </c>
      <c r="M48" s="360" t="s">
        <v>512</v>
      </c>
    </row>
    <row r="49" spans="2:13" ht="27.75" customHeight="1" x14ac:dyDescent="0.15">
      <c r="B49" s="1188"/>
      <c r="C49" s="1189"/>
      <c r="D49" s="106"/>
      <c r="E49" s="1192" t="s">
        <v>41</v>
      </c>
      <c r="F49" s="1192"/>
      <c r="G49" s="1192"/>
      <c r="H49" s="1193"/>
      <c r="I49" s="358" t="s">
        <v>512</v>
      </c>
      <c r="J49" s="359" t="s">
        <v>512</v>
      </c>
      <c r="K49" s="359" t="s">
        <v>512</v>
      </c>
      <c r="L49" s="359" t="s">
        <v>512</v>
      </c>
      <c r="M49" s="360" t="s">
        <v>512</v>
      </c>
    </row>
    <row r="50" spans="2:13" ht="27.75" customHeight="1" x14ac:dyDescent="0.15">
      <c r="B50" s="1197" t="s">
        <v>42</v>
      </c>
      <c r="C50" s="1198"/>
      <c r="D50" s="109"/>
      <c r="E50" s="1192" t="s">
        <v>43</v>
      </c>
      <c r="F50" s="1192"/>
      <c r="G50" s="1192"/>
      <c r="H50" s="1193"/>
      <c r="I50" s="358">
        <v>2933</v>
      </c>
      <c r="J50" s="359">
        <v>2651</v>
      </c>
      <c r="K50" s="359">
        <v>2130</v>
      </c>
      <c r="L50" s="359">
        <v>2374</v>
      </c>
      <c r="M50" s="360">
        <v>2530</v>
      </c>
    </row>
    <row r="51" spans="2:13" ht="27.75" customHeight="1" x14ac:dyDescent="0.15">
      <c r="B51" s="1186"/>
      <c r="C51" s="1187"/>
      <c r="D51" s="106"/>
      <c r="E51" s="1192" t="s">
        <v>44</v>
      </c>
      <c r="F51" s="1192"/>
      <c r="G51" s="1192"/>
      <c r="H51" s="1193"/>
      <c r="I51" s="358">
        <v>12</v>
      </c>
      <c r="J51" s="359">
        <v>11</v>
      </c>
      <c r="K51" s="359">
        <v>10</v>
      </c>
      <c r="L51" s="359">
        <v>233</v>
      </c>
      <c r="M51" s="360">
        <v>240</v>
      </c>
    </row>
    <row r="52" spans="2:13" ht="27.75" customHeight="1" x14ac:dyDescent="0.15">
      <c r="B52" s="1188"/>
      <c r="C52" s="1189"/>
      <c r="D52" s="106"/>
      <c r="E52" s="1192" t="s">
        <v>45</v>
      </c>
      <c r="F52" s="1192"/>
      <c r="G52" s="1192"/>
      <c r="H52" s="1193"/>
      <c r="I52" s="358">
        <v>4263</v>
      </c>
      <c r="J52" s="359">
        <v>4206</v>
      </c>
      <c r="K52" s="359">
        <v>4324</v>
      </c>
      <c r="L52" s="359">
        <v>4198</v>
      </c>
      <c r="M52" s="360">
        <v>4107</v>
      </c>
    </row>
    <row r="53" spans="2:13" ht="27.75" customHeight="1" thickBot="1" x14ac:dyDescent="0.2">
      <c r="B53" s="1199" t="s">
        <v>46</v>
      </c>
      <c r="C53" s="1200"/>
      <c r="D53" s="110"/>
      <c r="E53" s="1201" t="s">
        <v>47</v>
      </c>
      <c r="F53" s="1201"/>
      <c r="G53" s="1201"/>
      <c r="H53" s="1202"/>
      <c r="I53" s="361">
        <v>111</v>
      </c>
      <c r="J53" s="362">
        <v>441</v>
      </c>
      <c r="K53" s="362">
        <v>1197</v>
      </c>
      <c r="L53" s="362">
        <v>493</v>
      </c>
      <c r="M53" s="363">
        <v>186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DGokWRXpWI57kbgz1qN8800BqWOuVOHWy/GfNuh2FRKk3b6QW9/YyfQ5fLp0jOD1SUOIzgN9qG5Roqxa+Grhkw==" saltValue="DPV3+RXy25fO0q7ONY10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37" zoomScale="70" zoomScaleNormal="70" zoomScaleSheetLayoutView="100" workbookViewId="0">
      <selection activeCell="H53" sqref="H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556</v>
      </c>
      <c r="G54" s="119" t="s">
        <v>557</v>
      </c>
      <c r="H54" s="120" t="s">
        <v>558</v>
      </c>
    </row>
    <row r="55" spans="2:8" ht="52.5" customHeight="1" x14ac:dyDescent="0.15">
      <c r="B55" s="121"/>
      <c r="C55" s="1211" t="s">
        <v>50</v>
      </c>
      <c r="D55" s="1211"/>
      <c r="E55" s="1212"/>
      <c r="F55" s="122">
        <v>1008</v>
      </c>
      <c r="G55" s="122">
        <v>1124</v>
      </c>
      <c r="H55" s="123">
        <v>1421</v>
      </c>
    </row>
    <row r="56" spans="2:8" ht="52.5" customHeight="1" x14ac:dyDescent="0.15">
      <c r="B56" s="124"/>
      <c r="C56" s="1213" t="s">
        <v>51</v>
      </c>
      <c r="D56" s="1213"/>
      <c r="E56" s="1214"/>
      <c r="F56" s="125">
        <v>134</v>
      </c>
      <c r="G56" s="125">
        <v>134</v>
      </c>
      <c r="H56" s="126">
        <v>134</v>
      </c>
    </row>
    <row r="57" spans="2:8" ht="53.25" customHeight="1" x14ac:dyDescent="0.15">
      <c r="B57" s="124"/>
      <c r="C57" s="1215" t="s">
        <v>52</v>
      </c>
      <c r="D57" s="1215"/>
      <c r="E57" s="1216"/>
      <c r="F57" s="127">
        <v>666</v>
      </c>
      <c r="G57" s="127">
        <v>787</v>
      </c>
      <c r="H57" s="128">
        <v>969</v>
      </c>
    </row>
    <row r="58" spans="2:8" ht="45.75" customHeight="1" x14ac:dyDescent="0.15">
      <c r="B58" s="129"/>
      <c r="C58" s="1203" t="s">
        <v>592</v>
      </c>
      <c r="D58" s="1204"/>
      <c r="E58" s="1205"/>
      <c r="F58" s="130">
        <v>212</v>
      </c>
      <c r="G58" s="130">
        <v>212</v>
      </c>
      <c r="H58" s="131">
        <v>212</v>
      </c>
    </row>
    <row r="59" spans="2:8" ht="45.75" customHeight="1" x14ac:dyDescent="0.15">
      <c r="B59" s="129"/>
      <c r="C59" s="1203" t="s">
        <v>593</v>
      </c>
      <c r="D59" s="1204"/>
      <c r="E59" s="1205"/>
      <c r="F59" s="130">
        <v>125</v>
      </c>
      <c r="G59" s="130">
        <v>179</v>
      </c>
      <c r="H59" s="131">
        <v>179</v>
      </c>
    </row>
    <row r="60" spans="2:8" ht="45.75" customHeight="1" x14ac:dyDescent="0.15">
      <c r="B60" s="129"/>
      <c r="C60" s="1203" t="s">
        <v>594</v>
      </c>
      <c r="D60" s="1204"/>
      <c r="E60" s="1205"/>
      <c r="F60" s="130">
        <v>109</v>
      </c>
      <c r="G60" s="130">
        <v>140</v>
      </c>
      <c r="H60" s="131">
        <v>172</v>
      </c>
    </row>
    <row r="61" spans="2:8" ht="45.75" customHeight="1" x14ac:dyDescent="0.15">
      <c r="B61" s="129"/>
      <c r="C61" s="1203" t="s">
        <v>595</v>
      </c>
      <c r="D61" s="1204"/>
      <c r="E61" s="1205"/>
      <c r="F61" s="130">
        <v>75</v>
      </c>
      <c r="G61" s="130">
        <v>113</v>
      </c>
      <c r="H61" s="131">
        <v>132</v>
      </c>
    </row>
    <row r="62" spans="2:8" ht="45.75" customHeight="1" thickBot="1" x14ac:dyDescent="0.2">
      <c r="B62" s="132"/>
      <c r="C62" s="1206" t="s">
        <v>596</v>
      </c>
      <c r="D62" s="1207"/>
      <c r="E62" s="1208"/>
      <c r="F62" s="133" t="s">
        <v>597</v>
      </c>
      <c r="G62" s="133" t="s">
        <v>597</v>
      </c>
      <c r="H62" s="134">
        <v>120</v>
      </c>
    </row>
    <row r="63" spans="2:8" ht="52.5" customHeight="1" thickBot="1" x14ac:dyDescent="0.2">
      <c r="B63" s="135"/>
      <c r="C63" s="1209" t="s">
        <v>53</v>
      </c>
      <c r="D63" s="1209"/>
      <c r="E63" s="1210"/>
      <c r="F63" s="136">
        <v>1808</v>
      </c>
      <c r="G63" s="136">
        <v>2045</v>
      </c>
      <c r="H63" s="137">
        <v>2523</v>
      </c>
    </row>
    <row r="64" spans="2:8" x14ac:dyDescent="0.15"/>
  </sheetData>
  <sheetProtection algorithmName="SHA-512" hashValue="LEPrsYRMItxAEbhC0cDlNyzsuIpVDrl8hlaqcgTrUYTrmS4pRmZ1aXkng/ble3uOFG/U/jMicRWrl/Uu/Ro6lg==" saltValue="OXMym2YhxwigFXwaT5vy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477C5-0F19-4B2C-A7CD-983069465F81}">
  <sheetPr>
    <pageSetUpPr fitToPage="1"/>
  </sheetPr>
  <dimension ref="A1:DE85"/>
  <sheetViews>
    <sheetView showGridLines="0" topLeftCell="T13" zoomScaleNormal="100" zoomScaleSheetLayoutView="55" workbookViewId="0">
      <selection activeCell="BJ17" sqref="BJ17"/>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598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599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600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601</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554</v>
      </c>
      <c r="BQ50" s="1250"/>
      <c r="BR50" s="1250"/>
      <c r="BS50" s="1250"/>
      <c r="BT50" s="1250"/>
      <c r="BU50" s="1250"/>
      <c r="BV50" s="1250"/>
      <c r="BW50" s="1250"/>
      <c r="BX50" s="1250" t="s">
        <v>555</v>
      </c>
      <c r="BY50" s="1250"/>
      <c r="BZ50" s="1250"/>
      <c r="CA50" s="1250"/>
      <c r="CB50" s="1250"/>
      <c r="CC50" s="1250"/>
      <c r="CD50" s="1250"/>
      <c r="CE50" s="1250"/>
      <c r="CF50" s="1250" t="s">
        <v>556</v>
      </c>
      <c r="CG50" s="1250"/>
      <c r="CH50" s="1250"/>
      <c r="CI50" s="1250"/>
      <c r="CJ50" s="1250"/>
      <c r="CK50" s="1250"/>
      <c r="CL50" s="1250"/>
      <c r="CM50" s="1250"/>
      <c r="CN50" s="1250" t="s">
        <v>557</v>
      </c>
      <c r="CO50" s="1250"/>
      <c r="CP50" s="1250"/>
      <c r="CQ50" s="1250"/>
      <c r="CR50" s="1250"/>
      <c r="CS50" s="1250"/>
      <c r="CT50" s="1250"/>
      <c r="CU50" s="1250"/>
      <c r="CV50" s="1250" t="s">
        <v>558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602</v>
      </c>
      <c r="AO51" s="1254"/>
      <c r="AP51" s="1254"/>
      <c r="AQ51" s="1254"/>
      <c r="AR51" s="1254"/>
      <c r="AS51" s="1254"/>
      <c r="AT51" s="1254"/>
      <c r="AU51" s="1254"/>
      <c r="AV51" s="1254"/>
      <c r="AW51" s="1254"/>
      <c r="AX51" s="1254"/>
      <c r="AY51" s="1254"/>
      <c r="AZ51" s="1254"/>
      <c r="BA51" s="1254"/>
      <c r="BB51" s="1254" t="s">
        <v>603</v>
      </c>
      <c r="BC51" s="1254"/>
      <c r="BD51" s="1254"/>
      <c r="BE51" s="1254"/>
      <c r="BF51" s="1254"/>
      <c r="BG51" s="1254"/>
      <c r="BH51" s="1254"/>
      <c r="BI51" s="1254"/>
      <c r="BJ51" s="1254"/>
      <c r="BK51" s="1254"/>
      <c r="BL51" s="1254"/>
      <c r="BM51" s="1254"/>
      <c r="BN51" s="1254"/>
      <c r="BO51" s="1254"/>
      <c r="BP51" s="1255">
        <v>3.6</v>
      </c>
      <c r="BQ51" s="1255"/>
      <c r="BR51" s="1255"/>
      <c r="BS51" s="1255"/>
      <c r="BT51" s="1255"/>
      <c r="BU51" s="1255"/>
      <c r="BV51" s="1255"/>
      <c r="BW51" s="1255"/>
      <c r="BX51" s="1255">
        <v>14.4</v>
      </c>
      <c r="BY51" s="1255"/>
      <c r="BZ51" s="1255"/>
      <c r="CA51" s="1255"/>
      <c r="CB51" s="1255"/>
      <c r="CC51" s="1255"/>
      <c r="CD51" s="1255"/>
      <c r="CE51" s="1255"/>
      <c r="CF51" s="1255">
        <v>36.6</v>
      </c>
      <c r="CG51" s="1255"/>
      <c r="CH51" s="1255"/>
      <c r="CI51" s="1255"/>
      <c r="CJ51" s="1255"/>
      <c r="CK51" s="1255"/>
      <c r="CL51" s="1255"/>
      <c r="CM51" s="1255"/>
      <c r="CN51" s="1255">
        <v>14</v>
      </c>
      <c r="CO51" s="1255"/>
      <c r="CP51" s="1255"/>
      <c r="CQ51" s="1255"/>
      <c r="CR51" s="1255"/>
      <c r="CS51" s="1255"/>
      <c r="CT51" s="1255"/>
      <c r="CU51" s="1255"/>
      <c r="CV51" s="1255">
        <v>5.4</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604</v>
      </c>
      <c r="BC53" s="1254"/>
      <c r="BD53" s="1254"/>
      <c r="BE53" s="1254"/>
      <c r="BF53" s="1254"/>
      <c r="BG53" s="1254"/>
      <c r="BH53" s="1254"/>
      <c r="BI53" s="1254"/>
      <c r="BJ53" s="1254"/>
      <c r="BK53" s="1254"/>
      <c r="BL53" s="1254"/>
      <c r="BM53" s="1254"/>
      <c r="BN53" s="1254"/>
      <c r="BO53" s="1254"/>
      <c r="BP53" s="1255">
        <v>59.8</v>
      </c>
      <c r="BQ53" s="1255"/>
      <c r="BR53" s="1255"/>
      <c r="BS53" s="1255"/>
      <c r="BT53" s="1255"/>
      <c r="BU53" s="1255"/>
      <c r="BV53" s="1255"/>
      <c r="BW53" s="1255"/>
      <c r="BX53" s="1255">
        <v>61.7</v>
      </c>
      <c r="BY53" s="1255"/>
      <c r="BZ53" s="1255"/>
      <c r="CA53" s="1255"/>
      <c r="CB53" s="1255"/>
      <c r="CC53" s="1255"/>
      <c r="CD53" s="1255"/>
      <c r="CE53" s="1255"/>
      <c r="CF53" s="1255">
        <v>59.8</v>
      </c>
      <c r="CG53" s="1255"/>
      <c r="CH53" s="1255"/>
      <c r="CI53" s="1255"/>
      <c r="CJ53" s="1255"/>
      <c r="CK53" s="1255"/>
      <c r="CL53" s="1255"/>
      <c r="CM53" s="1255"/>
      <c r="CN53" s="1255">
        <v>61.6</v>
      </c>
      <c r="CO53" s="1255"/>
      <c r="CP53" s="1255"/>
      <c r="CQ53" s="1255"/>
      <c r="CR53" s="1255"/>
      <c r="CS53" s="1255"/>
      <c r="CT53" s="1255"/>
      <c r="CU53" s="1255"/>
      <c r="CV53" s="1255">
        <v>62.9</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605</v>
      </c>
      <c r="AO55" s="1250"/>
      <c r="AP55" s="1250"/>
      <c r="AQ55" s="1250"/>
      <c r="AR55" s="1250"/>
      <c r="AS55" s="1250"/>
      <c r="AT55" s="1250"/>
      <c r="AU55" s="1250"/>
      <c r="AV55" s="1250"/>
      <c r="AW55" s="1250"/>
      <c r="AX55" s="1250"/>
      <c r="AY55" s="1250"/>
      <c r="AZ55" s="1250"/>
      <c r="BA55" s="1250"/>
      <c r="BB55" s="1254" t="s">
        <v>603</v>
      </c>
      <c r="BC55" s="1254"/>
      <c r="BD55" s="1254"/>
      <c r="BE55" s="1254"/>
      <c r="BF55" s="1254"/>
      <c r="BG55" s="1254"/>
      <c r="BH55" s="1254"/>
      <c r="BI55" s="1254"/>
      <c r="BJ55" s="1254"/>
      <c r="BK55" s="1254"/>
      <c r="BL55" s="1254"/>
      <c r="BM55" s="1254"/>
      <c r="BN55" s="1254"/>
      <c r="BO55" s="1254"/>
      <c r="BP55" s="1255">
        <v>20.9</v>
      </c>
      <c r="BQ55" s="1255"/>
      <c r="BR55" s="1255"/>
      <c r="BS55" s="1255"/>
      <c r="BT55" s="1255"/>
      <c r="BU55" s="1255"/>
      <c r="BV55" s="1255"/>
      <c r="BW55" s="1255"/>
      <c r="BX55" s="1255">
        <v>21</v>
      </c>
      <c r="BY55" s="1255"/>
      <c r="BZ55" s="1255"/>
      <c r="CA55" s="1255"/>
      <c r="CB55" s="1255"/>
      <c r="CC55" s="1255"/>
      <c r="CD55" s="1255"/>
      <c r="CE55" s="1255"/>
      <c r="CF55" s="1255">
        <v>23.5</v>
      </c>
      <c r="CG55" s="1255"/>
      <c r="CH55" s="1255"/>
      <c r="CI55" s="1255"/>
      <c r="CJ55" s="1255"/>
      <c r="CK55" s="1255"/>
      <c r="CL55" s="1255"/>
      <c r="CM55" s="1255"/>
      <c r="CN55" s="1255">
        <v>8.5</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604</v>
      </c>
      <c r="BC57" s="1254"/>
      <c r="BD57" s="1254"/>
      <c r="BE57" s="1254"/>
      <c r="BF57" s="1254"/>
      <c r="BG57" s="1254"/>
      <c r="BH57" s="1254"/>
      <c r="BI57" s="1254"/>
      <c r="BJ57" s="1254"/>
      <c r="BK57" s="1254"/>
      <c r="BL57" s="1254"/>
      <c r="BM57" s="1254"/>
      <c r="BN57" s="1254"/>
      <c r="BO57" s="1254"/>
      <c r="BP57" s="1255">
        <v>60.5</v>
      </c>
      <c r="BQ57" s="1255"/>
      <c r="BR57" s="1255"/>
      <c r="BS57" s="1255"/>
      <c r="BT57" s="1255"/>
      <c r="BU57" s="1255"/>
      <c r="BV57" s="1255"/>
      <c r="BW57" s="1255"/>
      <c r="BX57" s="1255">
        <v>61.4</v>
      </c>
      <c r="BY57" s="1255"/>
      <c r="BZ57" s="1255"/>
      <c r="CA57" s="1255"/>
      <c r="CB57" s="1255"/>
      <c r="CC57" s="1255"/>
      <c r="CD57" s="1255"/>
      <c r="CE57" s="1255"/>
      <c r="CF57" s="1255">
        <v>62</v>
      </c>
      <c r="CG57" s="1255"/>
      <c r="CH57" s="1255"/>
      <c r="CI57" s="1255"/>
      <c r="CJ57" s="1255"/>
      <c r="CK57" s="1255"/>
      <c r="CL57" s="1255"/>
      <c r="CM57" s="1255"/>
      <c r="CN57" s="1255">
        <v>62</v>
      </c>
      <c r="CO57" s="1255"/>
      <c r="CP57" s="1255"/>
      <c r="CQ57" s="1255"/>
      <c r="CR57" s="1255"/>
      <c r="CS57" s="1255"/>
      <c r="CT57" s="1255"/>
      <c r="CU57" s="1255"/>
      <c r="CV57" s="1255">
        <v>63.1</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606</v>
      </c>
    </row>
    <row r="64" spans="1:109" x14ac:dyDescent="0.15">
      <c r="B64" s="1225"/>
      <c r="G64" s="1232"/>
      <c r="I64" s="1265"/>
      <c r="J64" s="1265"/>
      <c r="K64" s="1265"/>
      <c r="L64" s="1265"/>
      <c r="M64" s="1265"/>
      <c r="N64" s="1266"/>
      <c r="AM64" s="1232"/>
      <c r="AN64" s="1232" t="s">
        <v>599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67" t="s">
        <v>607</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9"/>
      <c r="I71" s="1280"/>
      <c r="J71" s="1277"/>
      <c r="K71" s="1277"/>
      <c r="L71" s="1278"/>
      <c r="M71" s="1277"/>
      <c r="N71" s="1278"/>
      <c r="AM71" s="1279"/>
      <c r="AN71" s="1219" t="s">
        <v>601</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554</v>
      </c>
      <c r="BQ72" s="1250"/>
      <c r="BR72" s="1250"/>
      <c r="BS72" s="1250"/>
      <c r="BT72" s="1250"/>
      <c r="BU72" s="1250"/>
      <c r="BV72" s="1250"/>
      <c r="BW72" s="1250"/>
      <c r="BX72" s="1250" t="s">
        <v>555</v>
      </c>
      <c r="BY72" s="1250"/>
      <c r="BZ72" s="1250"/>
      <c r="CA72" s="1250"/>
      <c r="CB72" s="1250"/>
      <c r="CC72" s="1250"/>
      <c r="CD72" s="1250"/>
      <c r="CE72" s="1250"/>
      <c r="CF72" s="1250" t="s">
        <v>556</v>
      </c>
      <c r="CG72" s="1250"/>
      <c r="CH72" s="1250"/>
      <c r="CI72" s="1250"/>
      <c r="CJ72" s="1250"/>
      <c r="CK72" s="1250"/>
      <c r="CL72" s="1250"/>
      <c r="CM72" s="1250"/>
      <c r="CN72" s="1250" t="s">
        <v>557</v>
      </c>
      <c r="CO72" s="1250"/>
      <c r="CP72" s="1250"/>
      <c r="CQ72" s="1250"/>
      <c r="CR72" s="1250"/>
      <c r="CS72" s="1250"/>
      <c r="CT72" s="1250"/>
      <c r="CU72" s="1250"/>
      <c r="CV72" s="1250" t="s">
        <v>558</v>
      </c>
      <c r="CW72" s="1250"/>
      <c r="CX72" s="1250"/>
      <c r="CY72" s="1250"/>
      <c r="CZ72" s="1250"/>
      <c r="DA72" s="1250"/>
      <c r="DB72" s="1250"/>
      <c r="DC72" s="1250"/>
    </row>
    <row r="73" spans="2:107" x14ac:dyDescent="0.15">
      <c r="B73" s="1225"/>
      <c r="G73" s="1251"/>
      <c r="H73" s="1251"/>
      <c r="I73" s="1251"/>
      <c r="J73" s="1251"/>
      <c r="K73" s="1281"/>
      <c r="L73" s="1281"/>
      <c r="M73" s="1281"/>
      <c r="N73" s="1281"/>
      <c r="AM73" s="1243"/>
      <c r="AN73" s="1254" t="s">
        <v>602</v>
      </c>
      <c r="AO73" s="1254"/>
      <c r="AP73" s="1254"/>
      <c r="AQ73" s="1254"/>
      <c r="AR73" s="1254"/>
      <c r="AS73" s="1254"/>
      <c r="AT73" s="1254"/>
      <c r="AU73" s="1254"/>
      <c r="AV73" s="1254"/>
      <c r="AW73" s="1254"/>
      <c r="AX73" s="1254"/>
      <c r="AY73" s="1254"/>
      <c r="AZ73" s="1254"/>
      <c r="BA73" s="1254"/>
      <c r="BB73" s="1254" t="s">
        <v>603</v>
      </c>
      <c r="BC73" s="1254"/>
      <c r="BD73" s="1254"/>
      <c r="BE73" s="1254"/>
      <c r="BF73" s="1254"/>
      <c r="BG73" s="1254"/>
      <c r="BH73" s="1254"/>
      <c r="BI73" s="1254"/>
      <c r="BJ73" s="1254"/>
      <c r="BK73" s="1254"/>
      <c r="BL73" s="1254"/>
      <c r="BM73" s="1254"/>
      <c r="BN73" s="1254"/>
      <c r="BO73" s="1254"/>
      <c r="BP73" s="1255">
        <v>3.6</v>
      </c>
      <c r="BQ73" s="1255"/>
      <c r="BR73" s="1255"/>
      <c r="BS73" s="1255"/>
      <c r="BT73" s="1255"/>
      <c r="BU73" s="1255"/>
      <c r="BV73" s="1255"/>
      <c r="BW73" s="1255"/>
      <c r="BX73" s="1255">
        <v>14.4</v>
      </c>
      <c r="BY73" s="1255"/>
      <c r="BZ73" s="1255"/>
      <c r="CA73" s="1255"/>
      <c r="CB73" s="1255"/>
      <c r="CC73" s="1255"/>
      <c r="CD73" s="1255"/>
      <c r="CE73" s="1255"/>
      <c r="CF73" s="1255">
        <v>36.6</v>
      </c>
      <c r="CG73" s="1255"/>
      <c r="CH73" s="1255"/>
      <c r="CI73" s="1255"/>
      <c r="CJ73" s="1255"/>
      <c r="CK73" s="1255"/>
      <c r="CL73" s="1255"/>
      <c r="CM73" s="1255"/>
      <c r="CN73" s="1255">
        <v>14</v>
      </c>
      <c r="CO73" s="1255"/>
      <c r="CP73" s="1255"/>
      <c r="CQ73" s="1255"/>
      <c r="CR73" s="1255"/>
      <c r="CS73" s="1255"/>
      <c r="CT73" s="1255"/>
      <c r="CU73" s="1255"/>
      <c r="CV73" s="1255">
        <v>5.4</v>
      </c>
      <c r="CW73" s="1255"/>
      <c r="CX73" s="1255"/>
      <c r="CY73" s="1255"/>
      <c r="CZ73" s="1255"/>
      <c r="DA73" s="1255"/>
      <c r="DB73" s="1255"/>
      <c r="DC73" s="1255"/>
    </row>
    <row r="74" spans="2:107" x14ac:dyDescent="0.15">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608</v>
      </c>
      <c r="BC75" s="1254"/>
      <c r="BD75" s="1254"/>
      <c r="BE75" s="1254"/>
      <c r="BF75" s="1254"/>
      <c r="BG75" s="1254"/>
      <c r="BH75" s="1254"/>
      <c r="BI75" s="1254"/>
      <c r="BJ75" s="1254"/>
      <c r="BK75" s="1254"/>
      <c r="BL75" s="1254"/>
      <c r="BM75" s="1254"/>
      <c r="BN75" s="1254"/>
      <c r="BO75" s="1254"/>
      <c r="BP75" s="1255">
        <v>11.4</v>
      </c>
      <c r="BQ75" s="1255"/>
      <c r="BR75" s="1255"/>
      <c r="BS75" s="1255"/>
      <c r="BT75" s="1255"/>
      <c r="BU75" s="1255"/>
      <c r="BV75" s="1255"/>
      <c r="BW75" s="1255"/>
      <c r="BX75" s="1255">
        <v>10.4</v>
      </c>
      <c r="BY75" s="1255"/>
      <c r="BZ75" s="1255"/>
      <c r="CA75" s="1255"/>
      <c r="CB75" s="1255"/>
      <c r="CC75" s="1255"/>
      <c r="CD75" s="1255"/>
      <c r="CE75" s="1255"/>
      <c r="CF75" s="1255">
        <v>9.6</v>
      </c>
      <c r="CG75" s="1255"/>
      <c r="CH75" s="1255"/>
      <c r="CI75" s="1255"/>
      <c r="CJ75" s="1255"/>
      <c r="CK75" s="1255"/>
      <c r="CL75" s="1255"/>
      <c r="CM75" s="1255"/>
      <c r="CN75" s="1255">
        <v>9.1999999999999993</v>
      </c>
      <c r="CO75" s="1255"/>
      <c r="CP75" s="1255"/>
      <c r="CQ75" s="1255"/>
      <c r="CR75" s="1255"/>
      <c r="CS75" s="1255"/>
      <c r="CT75" s="1255"/>
      <c r="CU75" s="1255"/>
      <c r="CV75" s="1255">
        <v>9.1999999999999993</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81"/>
      <c r="L77" s="1281"/>
      <c r="M77" s="1281"/>
      <c r="N77" s="1281"/>
      <c r="AN77" s="1250" t="s">
        <v>605</v>
      </c>
      <c r="AO77" s="1250"/>
      <c r="AP77" s="1250"/>
      <c r="AQ77" s="1250"/>
      <c r="AR77" s="1250"/>
      <c r="AS77" s="1250"/>
      <c r="AT77" s="1250"/>
      <c r="AU77" s="1250"/>
      <c r="AV77" s="1250"/>
      <c r="AW77" s="1250"/>
      <c r="AX77" s="1250"/>
      <c r="AY77" s="1250"/>
      <c r="AZ77" s="1250"/>
      <c r="BA77" s="1250"/>
      <c r="BB77" s="1254" t="s">
        <v>603</v>
      </c>
      <c r="BC77" s="1254"/>
      <c r="BD77" s="1254"/>
      <c r="BE77" s="1254"/>
      <c r="BF77" s="1254"/>
      <c r="BG77" s="1254"/>
      <c r="BH77" s="1254"/>
      <c r="BI77" s="1254"/>
      <c r="BJ77" s="1254"/>
      <c r="BK77" s="1254"/>
      <c r="BL77" s="1254"/>
      <c r="BM77" s="1254"/>
      <c r="BN77" s="1254"/>
      <c r="BO77" s="1254"/>
      <c r="BP77" s="1255">
        <v>20.9</v>
      </c>
      <c r="BQ77" s="1255"/>
      <c r="BR77" s="1255"/>
      <c r="BS77" s="1255"/>
      <c r="BT77" s="1255"/>
      <c r="BU77" s="1255"/>
      <c r="BV77" s="1255"/>
      <c r="BW77" s="1255"/>
      <c r="BX77" s="1255">
        <v>21</v>
      </c>
      <c r="BY77" s="1255"/>
      <c r="BZ77" s="1255"/>
      <c r="CA77" s="1255"/>
      <c r="CB77" s="1255"/>
      <c r="CC77" s="1255"/>
      <c r="CD77" s="1255"/>
      <c r="CE77" s="1255"/>
      <c r="CF77" s="1255">
        <v>23.5</v>
      </c>
      <c r="CG77" s="1255"/>
      <c r="CH77" s="1255"/>
      <c r="CI77" s="1255"/>
      <c r="CJ77" s="1255"/>
      <c r="CK77" s="1255"/>
      <c r="CL77" s="1255"/>
      <c r="CM77" s="1255"/>
      <c r="CN77" s="1255">
        <v>8.5</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608</v>
      </c>
      <c r="BC79" s="1254"/>
      <c r="BD79" s="1254"/>
      <c r="BE79" s="1254"/>
      <c r="BF79" s="1254"/>
      <c r="BG79" s="1254"/>
      <c r="BH79" s="1254"/>
      <c r="BI79" s="1254"/>
      <c r="BJ79" s="1254"/>
      <c r="BK79" s="1254"/>
      <c r="BL79" s="1254"/>
      <c r="BM79" s="1254"/>
      <c r="BN79" s="1254"/>
      <c r="BO79" s="1254"/>
      <c r="BP79" s="1255">
        <v>9.1</v>
      </c>
      <c r="BQ79" s="1255"/>
      <c r="BR79" s="1255"/>
      <c r="BS79" s="1255"/>
      <c r="BT79" s="1255"/>
      <c r="BU79" s="1255"/>
      <c r="BV79" s="1255"/>
      <c r="BW79" s="1255"/>
      <c r="BX79" s="1255">
        <v>9.1999999999999993</v>
      </c>
      <c r="BY79" s="1255"/>
      <c r="BZ79" s="1255"/>
      <c r="CA79" s="1255"/>
      <c r="CB79" s="1255"/>
      <c r="CC79" s="1255"/>
      <c r="CD79" s="1255"/>
      <c r="CE79" s="1255"/>
      <c r="CF79" s="1255">
        <v>8.6</v>
      </c>
      <c r="CG79" s="1255"/>
      <c r="CH79" s="1255"/>
      <c r="CI79" s="1255"/>
      <c r="CJ79" s="1255"/>
      <c r="CK79" s="1255"/>
      <c r="CL79" s="1255"/>
      <c r="CM79" s="1255"/>
      <c r="CN79" s="1255">
        <v>8.1999999999999993</v>
      </c>
      <c r="CO79" s="1255"/>
      <c r="CP79" s="1255"/>
      <c r="CQ79" s="1255"/>
      <c r="CR79" s="1255"/>
      <c r="CS79" s="1255"/>
      <c r="CT79" s="1255"/>
      <c r="CU79" s="1255"/>
      <c r="CV79" s="1255">
        <v>8.4</v>
      </c>
      <c r="CW79" s="1255"/>
      <c r="CX79" s="1255"/>
      <c r="CY79" s="1255"/>
      <c r="CZ79" s="1255"/>
      <c r="DA79" s="1255"/>
      <c r="DB79" s="1255"/>
      <c r="DC79" s="1255"/>
    </row>
    <row r="80" spans="2:107" x14ac:dyDescent="0.15">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MFmwZT1IoBAYuK8tFwksIEtPkmADVC3+uBJOjFpUwvk/ousgckXkofiXPLT5NBxvTHF2yvcCt/egD3zfRrMK0g==" saltValue="0+4gb7Zla/UYxDyQAHHBH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C5B73-A20D-494A-9079-83769B9A7088}">
  <sheetPr>
    <pageSetUpPr fitToPage="1"/>
  </sheetPr>
  <dimension ref="A1:DR125"/>
  <sheetViews>
    <sheetView showGridLines="0" topLeftCell="A73" zoomScale="70" zoomScaleNormal="70" zoomScaleSheetLayoutView="70" workbookViewId="0">
      <selection activeCell="BJ17" sqref="BJ1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501</v>
      </c>
    </row>
  </sheetData>
  <sheetProtection algorithmName="SHA-512" hashValue="cI6mpCDSkw7jjRFfN/qPdseol929lbbmKResqGdL4Ni2tGfxqh3pL49URmKebVh+celPYM+K635hU7nKsS+36w==" saltValue="ZIDfxU+HSzdeZFhY3RgeH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C64F5-0A6F-487E-B428-4A7F088FD48B}">
  <sheetPr>
    <pageSetUpPr fitToPage="1"/>
  </sheetPr>
  <dimension ref="A1:DR125"/>
  <sheetViews>
    <sheetView showGridLines="0" topLeftCell="A52" zoomScale="70" zoomScaleNormal="70" zoomScaleSheetLayoutView="55" workbookViewId="0">
      <selection activeCell="BJ17" sqref="BJ1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501</v>
      </c>
    </row>
  </sheetData>
  <sheetProtection algorithmName="SHA-512" hashValue="qBu02V+dIezIcwEtnACU7Arq1QjDk3G+zvepDF6n2XG8U/oP3814xc/xZ61VTxKfRTxgsJTg3BWym/pOohPtGg==" saltValue="v0m8/6AmZxAcDXgYaHl0x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551</v>
      </c>
      <c r="G2" s="151"/>
      <c r="H2" s="152"/>
    </row>
    <row r="3" spans="1:8" x14ac:dyDescent="0.15">
      <c r="A3" s="148" t="s">
        <v>544</v>
      </c>
      <c r="B3" s="153"/>
      <c r="C3" s="154"/>
      <c r="D3" s="155">
        <v>45108</v>
      </c>
      <c r="E3" s="156"/>
      <c r="F3" s="157">
        <v>108252</v>
      </c>
      <c r="G3" s="158"/>
      <c r="H3" s="159"/>
    </row>
    <row r="4" spans="1:8" x14ac:dyDescent="0.15">
      <c r="A4" s="160"/>
      <c r="B4" s="161"/>
      <c r="C4" s="162"/>
      <c r="D4" s="163">
        <v>20388</v>
      </c>
      <c r="E4" s="164"/>
      <c r="F4" s="165">
        <v>50321</v>
      </c>
      <c r="G4" s="166"/>
      <c r="H4" s="167"/>
    </row>
    <row r="5" spans="1:8" x14ac:dyDescent="0.15">
      <c r="A5" s="148" t="s">
        <v>546</v>
      </c>
      <c r="B5" s="153"/>
      <c r="C5" s="154"/>
      <c r="D5" s="155">
        <v>105575</v>
      </c>
      <c r="E5" s="156"/>
      <c r="F5" s="157">
        <v>93492</v>
      </c>
      <c r="G5" s="158"/>
      <c r="H5" s="159"/>
    </row>
    <row r="6" spans="1:8" x14ac:dyDescent="0.15">
      <c r="A6" s="160"/>
      <c r="B6" s="161"/>
      <c r="C6" s="162"/>
      <c r="D6" s="163">
        <v>76322</v>
      </c>
      <c r="E6" s="164"/>
      <c r="F6" s="165">
        <v>53316</v>
      </c>
      <c r="G6" s="166"/>
      <c r="H6" s="167"/>
    </row>
    <row r="7" spans="1:8" x14ac:dyDescent="0.15">
      <c r="A7" s="148" t="s">
        <v>547</v>
      </c>
      <c r="B7" s="153"/>
      <c r="C7" s="154"/>
      <c r="D7" s="155">
        <v>167724</v>
      </c>
      <c r="E7" s="156"/>
      <c r="F7" s="157">
        <v>94796</v>
      </c>
      <c r="G7" s="158"/>
      <c r="H7" s="159"/>
    </row>
    <row r="8" spans="1:8" x14ac:dyDescent="0.15">
      <c r="A8" s="160"/>
      <c r="B8" s="161"/>
      <c r="C8" s="162"/>
      <c r="D8" s="163">
        <v>148567</v>
      </c>
      <c r="E8" s="164"/>
      <c r="F8" s="165">
        <v>55781</v>
      </c>
      <c r="G8" s="166"/>
      <c r="H8" s="167"/>
    </row>
    <row r="9" spans="1:8" x14ac:dyDescent="0.15">
      <c r="A9" s="148" t="s">
        <v>548</v>
      </c>
      <c r="B9" s="153"/>
      <c r="C9" s="154"/>
      <c r="D9" s="155">
        <v>27574</v>
      </c>
      <c r="E9" s="156"/>
      <c r="F9" s="157">
        <v>85942</v>
      </c>
      <c r="G9" s="158"/>
      <c r="H9" s="159"/>
    </row>
    <row r="10" spans="1:8" x14ac:dyDescent="0.15">
      <c r="A10" s="160"/>
      <c r="B10" s="161"/>
      <c r="C10" s="162"/>
      <c r="D10" s="163">
        <v>15440</v>
      </c>
      <c r="E10" s="164"/>
      <c r="F10" s="165">
        <v>48630</v>
      </c>
      <c r="G10" s="166"/>
      <c r="H10" s="167"/>
    </row>
    <row r="11" spans="1:8" x14ac:dyDescent="0.15">
      <c r="A11" s="148" t="s">
        <v>549</v>
      </c>
      <c r="B11" s="153"/>
      <c r="C11" s="154"/>
      <c r="D11" s="155">
        <v>58428</v>
      </c>
      <c r="E11" s="156"/>
      <c r="F11" s="157">
        <v>95007</v>
      </c>
      <c r="G11" s="158"/>
      <c r="H11" s="159"/>
    </row>
    <row r="12" spans="1:8" x14ac:dyDescent="0.15">
      <c r="A12" s="160"/>
      <c r="B12" s="161"/>
      <c r="C12" s="168"/>
      <c r="D12" s="163">
        <v>27896</v>
      </c>
      <c r="E12" s="164"/>
      <c r="F12" s="165">
        <v>48509</v>
      </c>
      <c r="G12" s="166"/>
      <c r="H12" s="167"/>
    </row>
    <row r="13" spans="1:8" x14ac:dyDescent="0.15">
      <c r="A13" s="148"/>
      <c r="B13" s="153"/>
      <c r="C13" s="169"/>
      <c r="D13" s="170">
        <v>80882</v>
      </c>
      <c r="E13" s="171"/>
      <c r="F13" s="172">
        <v>95498</v>
      </c>
      <c r="G13" s="173"/>
      <c r="H13" s="159"/>
    </row>
    <row r="14" spans="1:8" x14ac:dyDescent="0.15">
      <c r="A14" s="160"/>
      <c r="B14" s="161"/>
      <c r="C14" s="162"/>
      <c r="D14" s="163">
        <v>57723</v>
      </c>
      <c r="E14" s="164"/>
      <c r="F14" s="165">
        <v>51311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7.94</v>
      </c>
      <c r="C19" s="174">
        <f>ROUND(VALUE(SUBSTITUTE(実質収支比率等に係る経年分析!G$48,"▲","-")),2)</f>
        <v>9.11</v>
      </c>
      <c r="D19" s="174">
        <f>ROUND(VALUE(SUBSTITUTE(実質収支比率等に係る経年分析!H$48,"▲","-")),2)</f>
        <v>6.12</v>
      </c>
      <c r="E19" s="174">
        <f>ROUND(VALUE(SUBSTITUTE(実質収支比率等に係る経年分析!I$48,"▲","-")),2)</f>
        <v>15.13</v>
      </c>
      <c r="F19" s="174">
        <f>ROUND(VALUE(SUBSTITUTE(実質収支比率等に係る経年分析!J$48,"▲","-")),2)</f>
        <v>11.52</v>
      </c>
    </row>
    <row r="20" spans="1:11" x14ac:dyDescent="0.15">
      <c r="A20" s="174" t="s">
        <v>57</v>
      </c>
      <c r="B20" s="174">
        <f>ROUND(VALUE(SUBSTITUTE(実質収支比率等に係る経年分析!F$47,"▲","-")),2)</f>
        <v>25.13</v>
      </c>
      <c r="C20" s="174">
        <f>ROUND(VALUE(SUBSTITUTE(実質収支比率等に係る経年分析!G$47,"▲","-")),2)</f>
        <v>24.84</v>
      </c>
      <c r="D20" s="174">
        <f>ROUND(VALUE(SUBSTITUTE(実質収支比率等に係る経年分析!H$47,"▲","-")),2)</f>
        <v>27.83</v>
      </c>
      <c r="E20" s="174">
        <f>ROUND(VALUE(SUBSTITUTE(実質収支比率等に係る経年分析!I$47,"▲","-")),2)</f>
        <v>29.13</v>
      </c>
      <c r="F20" s="174">
        <f>ROUND(VALUE(SUBSTITUTE(実質収支比率等に係る経年分析!J$47,"▲","-")),2)</f>
        <v>37.72</v>
      </c>
    </row>
    <row r="21" spans="1:11" x14ac:dyDescent="0.15">
      <c r="A21" s="174" t="s">
        <v>58</v>
      </c>
      <c r="B21" s="174">
        <f>IF(ISNUMBER(VALUE(SUBSTITUTE(実質収支比率等に係る経年分析!F$49,"▲","-"))),ROUND(VALUE(SUBSTITUTE(実質収支比率等に係る経年分析!F$49,"▲","-")),2),NA())</f>
        <v>-4.2</v>
      </c>
      <c r="C21" s="174">
        <f>IF(ISNUMBER(VALUE(SUBSTITUTE(実質収支比率等に係る経年分析!G$49,"▲","-"))),ROUND(VALUE(SUBSTITUTE(実質収支比率等に係る経年分析!G$49,"▲","-")),2),NA())</f>
        <v>-3.18</v>
      </c>
      <c r="D21" s="174">
        <f>IF(ISNUMBER(VALUE(SUBSTITUTE(実質収支比率等に係る経年分析!H$49,"▲","-"))),ROUND(VALUE(SUBSTITUTE(実質収支比率等に係る経年分析!H$49,"▲","-")),2),NA())</f>
        <v>-2.41</v>
      </c>
      <c r="E21" s="174">
        <f>IF(ISNUMBER(VALUE(SUBSTITUTE(実質収支比率等に係る経年分析!I$49,"▲","-"))),ROUND(VALUE(SUBSTITUTE(実質収支比率等に係る経年分析!I$49,"▲","-")),2),NA())</f>
        <v>9.42</v>
      </c>
      <c r="F21" s="174">
        <f>IF(ISNUMBER(VALUE(SUBSTITUTE(実質収支比率等に係る経年分析!J$49,"▲","-"))),ROUND(VALUE(SUBSTITUTE(実質収支比率等に係る経年分析!J$49,"▲","-")),2),NA())</f>
        <v>-3.95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0.14000000000000001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0.57999999999999996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0.37</v>
      </c>
    </row>
    <row r="33" spans="1:16" x14ac:dyDescent="0.15">
      <c r="A33" s="175" t="str">
        <f>IF(連結実質赤字比率に係る赤字・黒字の構成分析!C$37="",NA(),連結実質赤字比率に係る赤字・黒字の構成分析!C$37)</f>
        <v>国民健康保険特別会計（事業勘定）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1.65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1.38</v>
      </c>
    </row>
    <row r="34" spans="1:16" x14ac:dyDescent="0.15">
      <c r="A34" s="175" t="str">
        <f>IF(連結実質赤字比率に係る赤字・黒字の構成分析!C$36="",NA(),連結実質赤字比率に係る赤字・黒字の構成分析!C$36)</f>
        <v>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2.19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1.1100000000000001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4.0999999999999996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15.12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11.52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16.46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16.760000000000002</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368</v>
      </c>
      <c r="E42" s="176"/>
      <c r="F42" s="176"/>
      <c r="G42" s="176">
        <f>'実質公債費比率（分子）の構造'!L$52</f>
        <v>364</v>
      </c>
      <c r="H42" s="176"/>
      <c r="I42" s="176"/>
      <c r="J42" s="176">
        <f>'実質公債費比率（分子）の構造'!M$52</f>
        <v>379</v>
      </c>
      <c r="K42" s="176"/>
      <c r="L42" s="176"/>
      <c r="M42" s="176">
        <f>'実質公債費比率（分子）の構造'!N$52</f>
        <v>386</v>
      </c>
      <c r="N42" s="176"/>
      <c r="O42" s="176"/>
      <c r="P42" s="176">
        <f>'実質公債費比率（分子）の構造'!O$52</f>
        <v>388</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35</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85</v>
      </c>
      <c r="C45" s="176"/>
      <c r="D45" s="176"/>
      <c r="E45" s="176">
        <f>'実質公債費比率（分子）の構造'!L$49</f>
        <v>95</v>
      </c>
      <c r="F45" s="176"/>
      <c r="G45" s="176"/>
      <c r="H45" s="176">
        <f>'実質公債費比率（分子）の構造'!M$49</f>
        <v>76</v>
      </c>
      <c r="I45" s="176"/>
      <c r="J45" s="176"/>
      <c r="K45" s="176">
        <f>'実質公債費比率（分子）の構造'!N$49</f>
        <v>75</v>
      </c>
      <c r="L45" s="176"/>
      <c r="M45" s="176"/>
      <c r="N45" s="176">
        <f>'実質公債費比率（分子）の構造'!O$49</f>
        <v>82</v>
      </c>
      <c r="O45" s="176"/>
      <c r="P45" s="176"/>
    </row>
    <row r="46" spans="1:16" x14ac:dyDescent="0.15">
      <c r="A46" s="176" t="s">
        <v>69</v>
      </c>
      <c r="B46" s="176">
        <f>'実質公債費比率（分子）の構造'!K$48</f>
        <v>141</v>
      </c>
      <c r="C46" s="176"/>
      <c r="D46" s="176"/>
      <c r="E46" s="176">
        <f>'実質公債費比率（分子）の構造'!L$48</f>
        <v>142</v>
      </c>
      <c r="F46" s="176"/>
      <c r="G46" s="176"/>
      <c r="H46" s="176">
        <f>'実質公債費比率（分子）の構造'!M$48</f>
        <v>146</v>
      </c>
      <c r="I46" s="176"/>
      <c r="J46" s="176"/>
      <c r="K46" s="176">
        <f>'実質公債費比率（分子）の構造'!N$48</f>
        <v>159</v>
      </c>
      <c r="L46" s="176"/>
      <c r="M46" s="176"/>
      <c r="N46" s="176">
        <f>'実質公債費比率（分子）の構造'!O$48</f>
        <v>161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416</v>
      </c>
      <c r="C49" s="176"/>
      <c r="D49" s="176"/>
      <c r="E49" s="176">
        <f>'実質公債費比率（分子）の構造'!L$45</f>
        <v>424</v>
      </c>
      <c r="F49" s="176"/>
      <c r="G49" s="176"/>
      <c r="H49" s="176">
        <f>'実質公債費比率（分子）の構造'!M$45</f>
        <v>451</v>
      </c>
      <c r="I49" s="176"/>
      <c r="J49" s="176"/>
      <c r="K49" s="176">
        <f>'実質公債費比率（分子）の構造'!N$45</f>
        <v>468</v>
      </c>
      <c r="L49" s="176"/>
      <c r="M49" s="176"/>
      <c r="N49" s="176">
        <f>'実質公債費比率（分子）の構造'!O$45</f>
        <v>473</v>
      </c>
      <c r="O49" s="176"/>
      <c r="P49" s="176"/>
    </row>
    <row r="50" spans="1:16" x14ac:dyDescent="0.15">
      <c r="A50" s="176" t="s">
        <v>73</v>
      </c>
      <c r="B50" s="176" t="e">
        <f>NA()</f>
        <v>#N/A</v>
      </c>
      <c r="C50" s="176">
        <f>IF(ISNUMBER('実質公債費比率（分子）の構造'!K$53),'実質公債費比率（分子）の構造'!K$53,NA())</f>
        <v>309</v>
      </c>
      <c r="D50" s="176" t="e">
        <f>NA()</f>
        <v>#N/A</v>
      </c>
      <c r="E50" s="176" t="e">
        <f>NA()</f>
        <v>#N/A</v>
      </c>
      <c r="F50" s="176">
        <f>IF(ISNUMBER('実質公債費比率（分子）の構造'!L$53),'実質公債費比率（分子）の構造'!L$53,NA())</f>
        <v>297</v>
      </c>
      <c r="G50" s="176" t="e">
        <f>NA()</f>
        <v>#N/A</v>
      </c>
      <c r="H50" s="176" t="e">
        <f>NA()</f>
        <v>#N/A</v>
      </c>
      <c r="I50" s="176">
        <f>IF(ISNUMBER('実質公債費比率（分子）の構造'!M$53),'実質公債費比率（分子）の構造'!M$53,NA())</f>
        <v>294</v>
      </c>
      <c r="J50" s="176" t="e">
        <f>NA()</f>
        <v>#N/A</v>
      </c>
      <c r="K50" s="176" t="e">
        <f>NA()</f>
        <v>#N/A</v>
      </c>
      <c r="L50" s="176">
        <f>IF(ISNUMBER('実質公債費比率（分子）の構造'!N$53),'実質公債費比率（分子）の構造'!N$53,NA())</f>
        <v>316</v>
      </c>
      <c r="M50" s="176" t="e">
        <f>NA()</f>
        <v>#N/A</v>
      </c>
      <c r="N50" s="176" t="e">
        <f>NA()</f>
        <v>#N/A</v>
      </c>
      <c r="O50" s="176">
        <f>IF(ISNUMBER('実質公債費比率（分子）の構造'!O$53),'実質公債費比率（分子）の構造'!O$53,NA())</f>
        <v>328</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4263</v>
      </c>
      <c r="E56" s="175"/>
      <c r="F56" s="175"/>
      <c r="G56" s="175">
        <f>'将来負担比率（分子）の構造'!J$52</f>
        <v>4206</v>
      </c>
      <c r="H56" s="175"/>
      <c r="I56" s="175"/>
      <c r="J56" s="175">
        <f>'将来負担比率（分子）の構造'!K$52</f>
        <v>4324</v>
      </c>
      <c r="K56" s="175"/>
      <c r="L56" s="175"/>
      <c r="M56" s="175">
        <f>'将来負担比率（分子）の構造'!L$52</f>
        <v>4198</v>
      </c>
      <c r="N56" s="175"/>
      <c r="O56" s="175"/>
      <c r="P56" s="175">
        <f>'将来負担比率（分子）の構造'!M$52</f>
        <v>4107</v>
      </c>
    </row>
    <row r="57" spans="1:16" x14ac:dyDescent="0.15">
      <c r="A57" s="175" t="s">
        <v>44</v>
      </c>
      <c r="B57" s="175"/>
      <c r="C57" s="175"/>
      <c r="D57" s="175">
        <f>'将来負担比率（分子）の構造'!I$51</f>
        <v>12</v>
      </c>
      <c r="E57" s="175"/>
      <c r="F57" s="175"/>
      <c r="G57" s="175">
        <f>'将来負担比率（分子）の構造'!J$51</f>
        <v>11</v>
      </c>
      <c r="H57" s="175"/>
      <c r="I57" s="175"/>
      <c r="J57" s="175">
        <f>'将来負担比率（分子）の構造'!K$51</f>
        <v>10</v>
      </c>
      <c r="K57" s="175"/>
      <c r="L57" s="175"/>
      <c r="M57" s="175">
        <f>'将来負担比率（分子）の構造'!L$51</f>
        <v>233</v>
      </c>
      <c r="N57" s="175"/>
      <c r="O57" s="175"/>
      <c r="P57" s="175">
        <f>'将来負担比率（分子）の構造'!M$51</f>
        <v>240</v>
      </c>
    </row>
    <row r="58" spans="1:16" x14ac:dyDescent="0.15">
      <c r="A58" s="175" t="s">
        <v>43</v>
      </c>
      <c r="B58" s="175"/>
      <c r="C58" s="175"/>
      <c r="D58" s="175">
        <f>'将来負担比率（分子）の構造'!I$50</f>
        <v>2933</v>
      </c>
      <c r="E58" s="175"/>
      <c r="F58" s="175"/>
      <c r="G58" s="175">
        <f>'将来負担比率（分子）の構造'!J$50</f>
        <v>2651</v>
      </c>
      <c r="H58" s="175"/>
      <c r="I58" s="175"/>
      <c r="J58" s="175">
        <f>'将来負担比率（分子）の構造'!K$50</f>
        <v>2130</v>
      </c>
      <c r="K58" s="175"/>
      <c r="L58" s="175"/>
      <c r="M58" s="175">
        <f>'将来負担比率（分子）の構造'!L$50</f>
        <v>2374</v>
      </c>
      <c r="N58" s="175"/>
      <c r="O58" s="175"/>
      <c r="P58" s="175">
        <f>'将来負担比率（分子）の構造'!M$50</f>
        <v>2530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638</v>
      </c>
      <c r="C62" s="175"/>
      <c r="D62" s="175"/>
      <c r="E62" s="175">
        <f>'将来負担比率（分子）の構造'!J$45</f>
        <v>593</v>
      </c>
      <c r="F62" s="175"/>
      <c r="G62" s="175"/>
      <c r="H62" s="175">
        <f>'将来負担比率（分子）の構造'!K$45</f>
        <v>522</v>
      </c>
      <c r="I62" s="175"/>
      <c r="J62" s="175"/>
      <c r="K62" s="175">
        <f>'将来負担比率（分子）の構造'!L$45</f>
        <v>479</v>
      </c>
      <c r="L62" s="175"/>
      <c r="M62" s="175"/>
      <c r="N62" s="175">
        <f>'将来負担比率（分子）の構造'!M$45</f>
        <v>434</v>
      </c>
      <c r="O62" s="175"/>
      <c r="P62" s="175"/>
    </row>
    <row r="63" spans="1:16" x14ac:dyDescent="0.15">
      <c r="A63" s="175" t="s">
        <v>36</v>
      </c>
      <c r="B63" s="175">
        <f>'将来負担比率（分子）の構造'!I$44</f>
        <v>843</v>
      </c>
      <c r="C63" s="175"/>
      <c r="D63" s="175"/>
      <c r="E63" s="175">
        <f>'将来負担比率（分子）の構造'!J$44</f>
        <v>784</v>
      </c>
      <c r="F63" s="175"/>
      <c r="G63" s="175"/>
      <c r="H63" s="175">
        <f>'将来負担比率（分子）の構造'!K$44</f>
        <v>667</v>
      </c>
      <c r="I63" s="175"/>
      <c r="J63" s="175"/>
      <c r="K63" s="175">
        <f>'将来負担比率（分子）の構造'!L$44</f>
        <v>619</v>
      </c>
      <c r="L63" s="175"/>
      <c r="M63" s="175"/>
      <c r="N63" s="175">
        <f>'将来負担比率（分子）の構造'!M$44</f>
        <v>580</v>
      </c>
      <c r="O63" s="175"/>
      <c r="P63" s="175"/>
    </row>
    <row r="64" spans="1:16" x14ac:dyDescent="0.15">
      <c r="A64" s="175" t="s">
        <v>35</v>
      </c>
      <c r="B64" s="175">
        <f>'将来負担比率（分子）の構造'!I$43</f>
        <v>1311</v>
      </c>
      <c r="C64" s="175"/>
      <c r="D64" s="175"/>
      <c r="E64" s="175">
        <f>'将来負担比率（分子）の構造'!J$43</f>
        <v>1274</v>
      </c>
      <c r="F64" s="175"/>
      <c r="G64" s="175"/>
      <c r="H64" s="175">
        <f>'将来負担比率（分子）の構造'!K$43</f>
        <v>1268</v>
      </c>
      <c r="I64" s="175"/>
      <c r="J64" s="175"/>
      <c r="K64" s="175">
        <f>'将来負担比率（分子）の構造'!L$43</f>
        <v>1217</v>
      </c>
      <c r="L64" s="175"/>
      <c r="M64" s="175"/>
      <c r="N64" s="175">
        <f>'将来負担比率（分子）の構造'!M$43</f>
        <v>1172</v>
      </c>
      <c r="O64" s="175"/>
      <c r="P64" s="175"/>
    </row>
    <row r="65" spans="1:16" x14ac:dyDescent="0.15">
      <c r="A65" s="175" t="s">
        <v>34</v>
      </c>
      <c r="B65" s="175">
        <f>'将来負担比率（分子）の構造'!I$42</f>
        <v>236</v>
      </c>
      <c r="C65" s="175"/>
      <c r="D65" s="175"/>
      <c r="E65" s="175">
        <f>'将来負担比率（分子）の構造'!J$42</f>
        <v>201</v>
      </c>
      <c r="F65" s="175"/>
      <c r="G65" s="175"/>
      <c r="H65" s="175">
        <f>'将来負担比率（分子）の構造'!K$42</f>
        <v>168</v>
      </c>
      <c r="I65" s="175"/>
      <c r="J65" s="175"/>
      <c r="K65" s="175">
        <f>'将来負担比率（分子）の構造'!L$42</f>
        <v>136</v>
      </c>
      <c r="L65" s="175"/>
      <c r="M65" s="175"/>
      <c r="N65" s="175">
        <f>'将来負担比率（分子）の構造'!M$42</f>
        <v>106</v>
      </c>
      <c r="O65" s="175"/>
      <c r="P65" s="175"/>
    </row>
    <row r="66" spans="1:16" x14ac:dyDescent="0.15">
      <c r="A66" s="175" t="s">
        <v>33</v>
      </c>
      <c r="B66" s="175">
        <f>'将来負担比率（分子）の構造'!I$41</f>
        <v>4290</v>
      </c>
      <c r="C66" s="175"/>
      <c r="D66" s="175"/>
      <c r="E66" s="175">
        <f>'将来負担比率（分子）の構造'!J$41</f>
        <v>4457</v>
      </c>
      <c r="F66" s="175"/>
      <c r="G66" s="175"/>
      <c r="H66" s="175">
        <f>'将来負担比率（分子）の構造'!K$41</f>
        <v>5036</v>
      </c>
      <c r="I66" s="175"/>
      <c r="J66" s="175"/>
      <c r="K66" s="175">
        <f>'将来負担比率（分子）の構造'!L$41</f>
        <v>4846</v>
      </c>
      <c r="L66" s="175"/>
      <c r="M66" s="175"/>
      <c r="N66" s="175">
        <f>'将来負担比率（分子）の構造'!M$41</f>
        <v>4771</v>
      </c>
      <c r="O66" s="175"/>
      <c r="P66" s="175"/>
    </row>
    <row r="67" spans="1:16" x14ac:dyDescent="0.15">
      <c r="A67" s="175" t="s">
        <v>77</v>
      </c>
      <c r="B67" s="175" t="e">
        <f>NA()</f>
        <v>#N/A</v>
      </c>
      <c r="C67" s="175">
        <f>IF(ISNUMBER('将来負担比率（分子）の構造'!I$53), IF('将来負担比率（分子）の構造'!I$53 &lt; 0, 0, '将来負担比率（分子）の構造'!I$53), NA())</f>
        <v>111</v>
      </c>
      <c r="D67" s="175" t="e">
        <f>NA()</f>
        <v>#N/A</v>
      </c>
      <c r="E67" s="175" t="e">
        <f>NA()</f>
        <v>#N/A</v>
      </c>
      <c r="F67" s="175">
        <f>IF(ISNUMBER('将来負担比率（分子）の構造'!J$53), IF('将来負担比率（分子）の構造'!J$53 &lt; 0, 0, '将来負担比率（分子）の構造'!J$53), NA())</f>
        <v>441</v>
      </c>
      <c r="G67" s="175" t="e">
        <f>NA()</f>
        <v>#N/A</v>
      </c>
      <c r="H67" s="175" t="e">
        <f>NA()</f>
        <v>#N/A</v>
      </c>
      <c r="I67" s="175">
        <f>IF(ISNUMBER('将来負担比率（分子）の構造'!K$53), IF('将来負担比率（分子）の構造'!K$53 &lt; 0, 0, '将来負担比率（分子）の構造'!K$53), NA())</f>
        <v>1197</v>
      </c>
      <c r="J67" s="175" t="e">
        <f>NA()</f>
        <v>#N/A</v>
      </c>
      <c r="K67" s="175" t="e">
        <f>NA()</f>
        <v>#N/A</v>
      </c>
      <c r="L67" s="175">
        <f>IF(ISNUMBER('将来負担比率（分子）の構造'!L$53), IF('将来負担比率（分子）の構造'!L$53 &lt; 0, 0, '将来負担比率（分子）の構造'!L$53), NA())</f>
        <v>493</v>
      </c>
      <c r="M67" s="175" t="e">
        <f>NA()</f>
        <v>#N/A</v>
      </c>
      <c r="N67" s="175" t="e">
        <f>NA()</f>
        <v>#N/A</v>
      </c>
      <c r="O67" s="175">
        <f>IF(ISNUMBER('将来負担比率（分子）の構造'!M$53), IF('将来負担比率（分子）の構造'!M$53 &lt; 0, 0, '将来負担比率（分子）の構造'!M$53), NA())</f>
        <v>186</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1008</v>
      </c>
      <c r="C72" s="179">
        <f>基金残高に係る経年分析!G55</f>
        <v>1124</v>
      </c>
      <c r="D72" s="179">
        <f>基金残高に係る経年分析!H55</f>
        <v>1421</v>
      </c>
    </row>
    <row r="73" spans="1:16" x14ac:dyDescent="0.15">
      <c r="A73" s="178" t="s">
        <v>80</v>
      </c>
      <c r="B73" s="179">
        <f>基金残高に係る経年分析!F56</f>
        <v>134</v>
      </c>
      <c r="C73" s="179">
        <f>基金残高に係る経年分析!G56</f>
        <v>134</v>
      </c>
      <c r="D73" s="179">
        <f>基金残高に係る経年分析!H56</f>
        <v>134</v>
      </c>
    </row>
    <row r="74" spans="1:16" x14ac:dyDescent="0.15">
      <c r="A74" s="178" t="s">
        <v>81</v>
      </c>
      <c r="B74" s="179">
        <f>基金残高に係る経年分析!F57</f>
        <v>666</v>
      </c>
      <c r="C74" s="179">
        <f>基金残高に係る経年分析!G57</f>
        <v>787</v>
      </c>
      <c r="D74" s="179">
        <f>基金残高に係る経年分析!H57</f>
        <v>969</v>
      </c>
    </row>
  </sheetData>
  <sheetProtection algorithmName="SHA-512" hashValue="4uEtG4DyRdx1B8Cr22kc8iUndCEcSrW4PDSDHP0GNb321hIk5xXslvAXQBCtLcpxLejkeqD0+lm87dAnAMi3oA==" saltValue="cYeMlJ76oBeY934b7kZ1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230</v>
      </c>
      <c r="C5" s="610"/>
      <c r="D5" s="610"/>
      <c r="E5" s="610"/>
      <c r="F5" s="610"/>
      <c r="G5" s="610"/>
      <c r="H5" s="610"/>
      <c r="I5" s="610"/>
      <c r="J5" s="610"/>
      <c r="K5" s="610"/>
      <c r="L5" s="610"/>
      <c r="M5" s="610"/>
      <c r="N5" s="610"/>
      <c r="O5" s="610"/>
      <c r="P5" s="610"/>
      <c r="Q5" s="611"/>
      <c r="R5" s="612">
        <v>1377869</v>
      </c>
      <c r="S5" s="613"/>
      <c r="T5" s="613"/>
      <c r="U5" s="613"/>
      <c r="V5" s="613"/>
      <c r="W5" s="613"/>
      <c r="X5" s="613"/>
      <c r="Y5" s="614"/>
      <c r="Z5" s="615">
        <v>18.399999999999999</v>
      </c>
      <c r="AA5" s="615"/>
      <c r="AB5" s="615"/>
      <c r="AC5" s="615"/>
      <c r="AD5" s="616">
        <v>1377869</v>
      </c>
      <c r="AE5" s="616"/>
      <c r="AF5" s="616"/>
      <c r="AG5" s="616"/>
      <c r="AH5" s="616"/>
      <c r="AI5" s="616"/>
      <c r="AJ5" s="616"/>
      <c r="AK5" s="616"/>
      <c r="AL5" s="617">
        <v>36.9</v>
      </c>
      <c r="AM5" s="618"/>
      <c r="AN5" s="618"/>
      <c r="AO5" s="619"/>
      <c r="AP5" s="609" t="s">
        <v>231</v>
      </c>
      <c r="AQ5" s="610"/>
      <c r="AR5" s="610"/>
      <c r="AS5" s="610"/>
      <c r="AT5" s="610"/>
      <c r="AU5" s="610"/>
      <c r="AV5" s="610"/>
      <c r="AW5" s="610"/>
      <c r="AX5" s="610"/>
      <c r="AY5" s="610"/>
      <c r="AZ5" s="610"/>
      <c r="BA5" s="610"/>
      <c r="BB5" s="610"/>
      <c r="BC5" s="610"/>
      <c r="BD5" s="610"/>
      <c r="BE5" s="610"/>
      <c r="BF5" s="611"/>
      <c r="BG5" s="623">
        <v>1377869</v>
      </c>
      <c r="BH5" s="624"/>
      <c r="BI5" s="624"/>
      <c r="BJ5" s="624"/>
      <c r="BK5" s="624"/>
      <c r="BL5" s="624"/>
      <c r="BM5" s="624"/>
      <c r="BN5" s="625"/>
      <c r="BO5" s="626">
        <v>100</v>
      </c>
      <c r="BP5" s="626"/>
      <c r="BQ5" s="626"/>
      <c r="BR5" s="626"/>
      <c r="BS5" s="627" t="s">
        <v>182</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224</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15">
      <c r="B6" s="620" t="s">
        <v>235</v>
      </c>
      <c r="C6" s="621"/>
      <c r="D6" s="621"/>
      <c r="E6" s="621"/>
      <c r="F6" s="621"/>
      <c r="G6" s="621"/>
      <c r="H6" s="621"/>
      <c r="I6" s="621"/>
      <c r="J6" s="621"/>
      <c r="K6" s="621"/>
      <c r="L6" s="621"/>
      <c r="M6" s="621"/>
      <c r="N6" s="621"/>
      <c r="O6" s="621"/>
      <c r="P6" s="621"/>
      <c r="Q6" s="622"/>
      <c r="R6" s="623">
        <v>65491</v>
      </c>
      <c r="S6" s="624"/>
      <c r="T6" s="624"/>
      <c r="U6" s="624"/>
      <c r="V6" s="624"/>
      <c r="W6" s="624"/>
      <c r="X6" s="624"/>
      <c r="Y6" s="625"/>
      <c r="Z6" s="626">
        <v>0.9</v>
      </c>
      <c r="AA6" s="626"/>
      <c r="AB6" s="626"/>
      <c r="AC6" s="626"/>
      <c r="AD6" s="627">
        <v>65491</v>
      </c>
      <c r="AE6" s="627"/>
      <c r="AF6" s="627"/>
      <c r="AG6" s="627"/>
      <c r="AH6" s="627"/>
      <c r="AI6" s="627"/>
      <c r="AJ6" s="627"/>
      <c r="AK6" s="627"/>
      <c r="AL6" s="628">
        <v>1.8</v>
      </c>
      <c r="AM6" s="629"/>
      <c r="AN6" s="629"/>
      <c r="AO6" s="630"/>
      <c r="AP6" s="620" t="s">
        <v>236</v>
      </c>
      <c r="AQ6" s="621"/>
      <c r="AR6" s="621"/>
      <c r="AS6" s="621"/>
      <c r="AT6" s="621"/>
      <c r="AU6" s="621"/>
      <c r="AV6" s="621"/>
      <c r="AW6" s="621"/>
      <c r="AX6" s="621"/>
      <c r="AY6" s="621"/>
      <c r="AZ6" s="621"/>
      <c r="BA6" s="621"/>
      <c r="BB6" s="621"/>
      <c r="BC6" s="621"/>
      <c r="BD6" s="621"/>
      <c r="BE6" s="621"/>
      <c r="BF6" s="622"/>
      <c r="BG6" s="623">
        <v>1377869</v>
      </c>
      <c r="BH6" s="624"/>
      <c r="BI6" s="624"/>
      <c r="BJ6" s="624"/>
      <c r="BK6" s="624"/>
      <c r="BL6" s="624"/>
      <c r="BM6" s="624"/>
      <c r="BN6" s="625"/>
      <c r="BO6" s="626">
        <v>100</v>
      </c>
      <c r="BP6" s="626"/>
      <c r="BQ6" s="626"/>
      <c r="BR6" s="626"/>
      <c r="BS6" s="627" t="s">
        <v>182</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74080</v>
      </c>
      <c r="CS6" s="624"/>
      <c r="CT6" s="624"/>
      <c r="CU6" s="624"/>
      <c r="CV6" s="624"/>
      <c r="CW6" s="624"/>
      <c r="CX6" s="624"/>
      <c r="CY6" s="625"/>
      <c r="CZ6" s="617">
        <v>1.1000000000000001</v>
      </c>
      <c r="DA6" s="618"/>
      <c r="DB6" s="618"/>
      <c r="DC6" s="634"/>
      <c r="DD6" s="632" t="s">
        <v>238</v>
      </c>
      <c r="DE6" s="624"/>
      <c r="DF6" s="624"/>
      <c r="DG6" s="624"/>
      <c r="DH6" s="624"/>
      <c r="DI6" s="624"/>
      <c r="DJ6" s="624"/>
      <c r="DK6" s="624"/>
      <c r="DL6" s="624"/>
      <c r="DM6" s="624"/>
      <c r="DN6" s="624"/>
      <c r="DO6" s="624"/>
      <c r="DP6" s="625"/>
      <c r="DQ6" s="632">
        <v>74080</v>
      </c>
      <c r="DR6" s="624"/>
      <c r="DS6" s="624"/>
      <c r="DT6" s="624"/>
      <c r="DU6" s="624"/>
      <c r="DV6" s="624"/>
      <c r="DW6" s="624"/>
      <c r="DX6" s="624"/>
      <c r="DY6" s="624"/>
      <c r="DZ6" s="624"/>
      <c r="EA6" s="624"/>
      <c r="EB6" s="624"/>
      <c r="EC6" s="633"/>
    </row>
    <row r="7" spans="2:143" ht="11.25" customHeight="1" x14ac:dyDescent="0.15">
      <c r="B7" s="620" t="s">
        <v>239</v>
      </c>
      <c r="C7" s="621"/>
      <c r="D7" s="621"/>
      <c r="E7" s="621"/>
      <c r="F7" s="621"/>
      <c r="G7" s="621"/>
      <c r="H7" s="621"/>
      <c r="I7" s="621"/>
      <c r="J7" s="621"/>
      <c r="K7" s="621"/>
      <c r="L7" s="621"/>
      <c r="M7" s="621"/>
      <c r="N7" s="621"/>
      <c r="O7" s="621"/>
      <c r="P7" s="621"/>
      <c r="Q7" s="622"/>
      <c r="R7" s="623">
        <v>425</v>
      </c>
      <c r="S7" s="624"/>
      <c r="T7" s="624"/>
      <c r="U7" s="624"/>
      <c r="V7" s="624"/>
      <c r="W7" s="624"/>
      <c r="X7" s="624"/>
      <c r="Y7" s="625"/>
      <c r="Z7" s="626">
        <v>0</v>
      </c>
      <c r="AA7" s="626"/>
      <c r="AB7" s="626"/>
      <c r="AC7" s="626"/>
      <c r="AD7" s="627">
        <v>425</v>
      </c>
      <c r="AE7" s="627"/>
      <c r="AF7" s="627"/>
      <c r="AG7" s="627"/>
      <c r="AH7" s="627"/>
      <c r="AI7" s="627"/>
      <c r="AJ7" s="627"/>
      <c r="AK7" s="627"/>
      <c r="AL7" s="628">
        <v>0</v>
      </c>
      <c r="AM7" s="629"/>
      <c r="AN7" s="629"/>
      <c r="AO7" s="630"/>
      <c r="AP7" s="620" t="s">
        <v>240</v>
      </c>
      <c r="AQ7" s="621"/>
      <c r="AR7" s="621"/>
      <c r="AS7" s="621"/>
      <c r="AT7" s="621"/>
      <c r="AU7" s="621"/>
      <c r="AV7" s="621"/>
      <c r="AW7" s="621"/>
      <c r="AX7" s="621"/>
      <c r="AY7" s="621"/>
      <c r="AZ7" s="621"/>
      <c r="BA7" s="621"/>
      <c r="BB7" s="621"/>
      <c r="BC7" s="621"/>
      <c r="BD7" s="621"/>
      <c r="BE7" s="621"/>
      <c r="BF7" s="622"/>
      <c r="BG7" s="623">
        <v>512986</v>
      </c>
      <c r="BH7" s="624"/>
      <c r="BI7" s="624"/>
      <c r="BJ7" s="624"/>
      <c r="BK7" s="624"/>
      <c r="BL7" s="624"/>
      <c r="BM7" s="624"/>
      <c r="BN7" s="625"/>
      <c r="BO7" s="626">
        <v>37.200000000000003</v>
      </c>
      <c r="BP7" s="626"/>
      <c r="BQ7" s="626"/>
      <c r="BR7" s="626"/>
      <c r="BS7" s="627" t="s">
        <v>182</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1009680</v>
      </c>
      <c r="CS7" s="624"/>
      <c r="CT7" s="624"/>
      <c r="CU7" s="624"/>
      <c r="CV7" s="624"/>
      <c r="CW7" s="624"/>
      <c r="CX7" s="624"/>
      <c r="CY7" s="625"/>
      <c r="CZ7" s="626">
        <v>14.3</v>
      </c>
      <c r="DA7" s="626"/>
      <c r="DB7" s="626"/>
      <c r="DC7" s="626"/>
      <c r="DD7" s="632">
        <v>22544</v>
      </c>
      <c r="DE7" s="624"/>
      <c r="DF7" s="624"/>
      <c r="DG7" s="624"/>
      <c r="DH7" s="624"/>
      <c r="DI7" s="624"/>
      <c r="DJ7" s="624"/>
      <c r="DK7" s="624"/>
      <c r="DL7" s="624"/>
      <c r="DM7" s="624"/>
      <c r="DN7" s="624"/>
      <c r="DO7" s="624"/>
      <c r="DP7" s="625"/>
      <c r="DQ7" s="632">
        <v>722175</v>
      </c>
      <c r="DR7" s="624"/>
      <c r="DS7" s="624"/>
      <c r="DT7" s="624"/>
      <c r="DU7" s="624"/>
      <c r="DV7" s="624"/>
      <c r="DW7" s="624"/>
      <c r="DX7" s="624"/>
      <c r="DY7" s="624"/>
      <c r="DZ7" s="624"/>
      <c r="EA7" s="624"/>
      <c r="EB7" s="624"/>
      <c r="EC7" s="633"/>
    </row>
    <row r="8" spans="2:143" ht="11.25" customHeight="1" x14ac:dyDescent="0.15">
      <c r="B8" s="620" t="s">
        <v>242</v>
      </c>
      <c r="C8" s="621"/>
      <c r="D8" s="621"/>
      <c r="E8" s="621"/>
      <c r="F8" s="621"/>
      <c r="G8" s="621"/>
      <c r="H8" s="621"/>
      <c r="I8" s="621"/>
      <c r="J8" s="621"/>
      <c r="K8" s="621"/>
      <c r="L8" s="621"/>
      <c r="M8" s="621"/>
      <c r="N8" s="621"/>
      <c r="O8" s="621"/>
      <c r="P8" s="621"/>
      <c r="Q8" s="622"/>
      <c r="R8" s="623">
        <v>4221</v>
      </c>
      <c r="S8" s="624"/>
      <c r="T8" s="624"/>
      <c r="U8" s="624"/>
      <c r="V8" s="624"/>
      <c r="W8" s="624"/>
      <c r="X8" s="624"/>
      <c r="Y8" s="625"/>
      <c r="Z8" s="626">
        <v>0.1</v>
      </c>
      <c r="AA8" s="626"/>
      <c r="AB8" s="626"/>
      <c r="AC8" s="626"/>
      <c r="AD8" s="627">
        <v>4221</v>
      </c>
      <c r="AE8" s="627"/>
      <c r="AF8" s="627"/>
      <c r="AG8" s="627"/>
      <c r="AH8" s="627"/>
      <c r="AI8" s="627"/>
      <c r="AJ8" s="627"/>
      <c r="AK8" s="627"/>
      <c r="AL8" s="628">
        <v>0.1</v>
      </c>
      <c r="AM8" s="629"/>
      <c r="AN8" s="629"/>
      <c r="AO8" s="630"/>
      <c r="AP8" s="620" t="s">
        <v>243</v>
      </c>
      <c r="AQ8" s="621"/>
      <c r="AR8" s="621"/>
      <c r="AS8" s="621"/>
      <c r="AT8" s="621"/>
      <c r="AU8" s="621"/>
      <c r="AV8" s="621"/>
      <c r="AW8" s="621"/>
      <c r="AX8" s="621"/>
      <c r="AY8" s="621"/>
      <c r="AZ8" s="621"/>
      <c r="BA8" s="621"/>
      <c r="BB8" s="621"/>
      <c r="BC8" s="621"/>
      <c r="BD8" s="621"/>
      <c r="BE8" s="621"/>
      <c r="BF8" s="622"/>
      <c r="BG8" s="623">
        <v>20840</v>
      </c>
      <c r="BH8" s="624"/>
      <c r="BI8" s="624"/>
      <c r="BJ8" s="624"/>
      <c r="BK8" s="624"/>
      <c r="BL8" s="624"/>
      <c r="BM8" s="624"/>
      <c r="BN8" s="625"/>
      <c r="BO8" s="626">
        <v>1.5</v>
      </c>
      <c r="BP8" s="626"/>
      <c r="BQ8" s="626"/>
      <c r="BR8" s="626"/>
      <c r="BS8" s="627" t="s">
        <v>182</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1583758</v>
      </c>
      <c r="CS8" s="624"/>
      <c r="CT8" s="624"/>
      <c r="CU8" s="624"/>
      <c r="CV8" s="624"/>
      <c r="CW8" s="624"/>
      <c r="CX8" s="624"/>
      <c r="CY8" s="625"/>
      <c r="CZ8" s="626">
        <v>22.5</v>
      </c>
      <c r="DA8" s="626"/>
      <c r="DB8" s="626"/>
      <c r="DC8" s="626"/>
      <c r="DD8" s="632">
        <v>9384</v>
      </c>
      <c r="DE8" s="624"/>
      <c r="DF8" s="624"/>
      <c r="DG8" s="624"/>
      <c r="DH8" s="624"/>
      <c r="DI8" s="624"/>
      <c r="DJ8" s="624"/>
      <c r="DK8" s="624"/>
      <c r="DL8" s="624"/>
      <c r="DM8" s="624"/>
      <c r="DN8" s="624"/>
      <c r="DO8" s="624"/>
      <c r="DP8" s="625"/>
      <c r="DQ8" s="632">
        <v>870304</v>
      </c>
      <c r="DR8" s="624"/>
      <c r="DS8" s="624"/>
      <c r="DT8" s="624"/>
      <c r="DU8" s="624"/>
      <c r="DV8" s="624"/>
      <c r="DW8" s="624"/>
      <c r="DX8" s="624"/>
      <c r="DY8" s="624"/>
      <c r="DZ8" s="624"/>
      <c r="EA8" s="624"/>
      <c r="EB8" s="624"/>
      <c r="EC8" s="633"/>
    </row>
    <row r="9" spans="2:143" ht="11.25" customHeight="1" x14ac:dyDescent="0.15">
      <c r="B9" s="620" t="s">
        <v>245</v>
      </c>
      <c r="C9" s="621"/>
      <c r="D9" s="621"/>
      <c r="E9" s="621"/>
      <c r="F9" s="621"/>
      <c r="G9" s="621"/>
      <c r="H9" s="621"/>
      <c r="I9" s="621"/>
      <c r="J9" s="621"/>
      <c r="K9" s="621"/>
      <c r="L9" s="621"/>
      <c r="M9" s="621"/>
      <c r="N9" s="621"/>
      <c r="O9" s="621"/>
      <c r="P9" s="621"/>
      <c r="Q9" s="622"/>
      <c r="R9" s="623">
        <v>2967</v>
      </c>
      <c r="S9" s="624"/>
      <c r="T9" s="624"/>
      <c r="U9" s="624"/>
      <c r="V9" s="624"/>
      <c r="W9" s="624"/>
      <c r="X9" s="624"/>
      <c r="Y9" s="625"/>
      <c r="Z9" s="626">
        <v>0</v>
      </c>
      <c r="AA9" s="626"/>
      <c r="AB9" s="626"/>
      <c r="AC9" s="626"/>
      <c r="AD9" s="627">
        <v>2967</v>
      </c>
      <c r="AE9" s="627"/>
      <c r="AF9" s="627"/>
      <c r="AG9" s="627"/>
      <c r="AH9" s="627"/>
      <c r="AI9" s="627"/>
      <c r="AJ9" s="627"/>
      <c r="AK9" s="627"/>
      <c r="AL9" s="628">
        <v>0.1</v>
      </c>
      <c r="AM9" s="629"/>
      <c r="AN9" s="629"/>
      <c r="AO9" s="630"/>
      <c r="AP9" s="620" t="s">
        <v>246</v>
      </c>
      <c r="AQ9" s="621"/>
      <c r="AR9" s="621"/>
      <c r="AS9" s="621"/>
      <c r="AT9" s="621"/>
      <c r="AU9" s="621"/>
      <c r="AV9" s="621"/>
      <c r="AW9" s="621"/>
      <c r="AX9" s="621"/>
      <c r="AY9" s="621"/>
      <c r="AZ9" s="621"/>
      <c r="BA9" s="621"/>
      <c r="BB9" s="621"/>
      <c r="BC9" s="621"/>
      <c r="BD9" s="621"/>
      <c r="BE9" s="621"/>
      <c r="BF9" s="622"/>
      <c r="BG9" s="623">
        <v>440270</v>
      </c>
      <c r="BH9" s="624"/>
      <c r="BI9" s="624"/>
      <c r="BJ9" s="624"/>
      <c r="BK9" s="624"/>
      <c r="BL9" s="624"/>
      <c r="BM9" s="624"/>
      <c r="BN9" s="625"/>
      <c r="BO9" s="626">
        <v>32</v>
      </c>
      <c r="BP9" s="626"/>
      <c r="BQ9" s="626"/>
      <c r="BR9" s="626"/>
      <c r="BS9" s="627" t="s">
        <v>182</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536739</v>
      </c>
      <c r="CS9" s="624"/>
      <c r="CT9" s="624"/>
      <c r="CU9" s="624"/>
      <c r="CV9" s="624"/>
      <c r="CW9" s="624"/>
      <c r="CX9" s="624"/>
      <c r="CY9" s="625"/>
      <c r="CZ9" s="626">
        <v>7.6</v>
      </c>
      <c r="DA9" s="626"/>
      <c r="DB9" s="626"/>
      <c r="DC9" s="626"/>
      <c r="DD9" s="632">
        <v>14516</v>
      </c>
      <c r="DE9" s="624"/>
      <c r="DF9" s="624"/>
      <c r="DG9" s="624"/>
      <c r="DH9" s="624"/>
      <c r="DI9" s="624"/>
      <c r="DJ9" s="624"/>
      <c r="DK9" s="624"/>
      <c r="DL9" s="624"/>
      <c r="DM9" s="624"/>
      <c r="DN9" s="624"/>
      <c r="DO9" s="624"/>
      <c r="DP9" s="625"/>
      <c r="DQ9" s="632">
        <v>398418</v>
      </c>
      <c r="DR9" s="624"/>
      <c r="DS9" s="624"/>
      <c r="DT9" s="624"/>
      <c r="DU9" s="624"/>
      <c r="DV9" s="624"/>
      <c r="DW9" s="624"/>
      <c r="DX9" s="624"/>
      <c r="DY9" s="624"/>
      <c r="DZ9" s="624"/>
      <c r="EA9" s="624"/>
      <c r="EB9" s="624"/>
      <c r="EC9" s="633"/>
    </row>
    <row r="10" spans="2:143" ht="11.25" customHeight="1" x14ac:dyDescent="0.15">
      <c r="B10" s="620" t="s">
        <v>248</v>
      </c>
      <c r="C10" s="621"/>
      <c r="D10" s="621"/>
      <c r="E10" s="621"/>
      <c r="F10" s="621"/>
      <c r="G10" s="621"/>
      <c r="H10" s="621"/>
      <c r="I10" s="621"/>
      <c r="J10" s="621"/>
      <c r="K10" s="621"/>
      <c r="L10" s="621"/>
      <c r="M10" s="621"/>
      <c r="N10" s="621"/>
      <c r="O10" s="621"/>
      <c r="P10" s="621"/>
      <c r="Q10" s="622"/>
      <c r="R10" s="623" t="s">
        <v>182</v>
      </c>
      <c r="S10" s="624"/>
      <c r="T10" s="624"/>
      <c r="U10" s="624"/>
      <c r="V10" s="624"/>
      <c r="W10" s="624"/>
      <c r="X10" s="624"/>
      <c r="Y10" s="625"/>
      <c r="Z10" s="626" t="s">
        <v>182</v>
      </c>
      <c r="AA10" s="626"/>
      <c r="AB10" s="626"/>
      <c r="AC10" s="626"/>
      <c r="AD10" s="627" t="s">
        <v>182</v>
      </c>
      <c r="AE10" s="627"/>
      <c r="AF10" s="627"/>
      <c r="AG10" s="627"/>
      <c r="AH10" s="627"/>
      <c r="AI10" s="627"/>
      <c r="AJ10" s="627"/>
      <c r="AK10" s="627"/>
      <c r="AL10" s="628" t="s">
        <v>182</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26795</v>
      </c>
      <c r="BH10" s="624"/>
      <c r="BI10" s="624"/>
      <c r="BJ10" s="624"/>
      <c r="BK10" s="624"/>
      <c r="BL10" s="624"/>
      <c r="BM10" s="624"/>
      <c r="BN10" s="625"/>
      <c r="BO10" s="626">
        <v>1.9</v>
      </c>
      <c r="BP10" s="626"/>
      <c r="BQ10" s="626"/>
      <c r="BR10" s="626"/>
      <c r="BS10" s="627" t="s">
        <v>182</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t="s">
        <v>182</v>
      </c>
      <c r="CS10" s="624"/>
      <c r="CT10" s="624"/>
      <c r="CU10" s="624"/>
      <c r="CV10" s="624"/>
      <c r="CW10" s="624"/>
      <c r="CX10" s="624"/>
      <c r="CY10" s="625"/>
      <c r="CZ10" s="626" t="s">
        <v>238</v>
      </c>
      <c r="DA10" s="626"/>
      <c r="DB10" s="626"/>
      <c r="DC10" s="626"/>
      <c r="DD10" s="632" t="s">
        <v>238</v>
      </c>
      <c r="DE10" s="624"/>
      <c r="DF10" s="624"/>
      <c r="DG10" s="624"/>
      <c r="DH10" s="624"/>
      <c r="DI10" s="624"/>
      <c r="DJ10" s="624"/>
      <c r="DK10" s="624"/>
      <c r="DL10" s="624"/>
      <c r="DM10" s="624"/>
      <c r="DN10" s="624"/>
      <c r="DO10" s="624"/>
      <c r="DP10" s="625"/>
      <c r="DQ10" s="632" t="s">
        <v>238</v>
      </c>
      <c r="DR10" s="624"/>
      <c r="DS10" s="624"/>
      <c r="DT10" s="624"/>
      <c r="DU10" s="624"/>
      <c r="DV10" s="624"/>
      <c r="DW10" s="624"/>
      <c r="DX10" s="624"/>
      <c r="DY10" s="624"/>
      <c r="DZ10" s="624"/>
      <c r="EA10" s="624"/>
      <c r="EB10" s="624"/>
      <c r="EC10" s="633"/>
    </row>
    <row r="11" spans="2:143" ht="11.25" customHeight="1" x14ac:dyDescent="0.15">
      <c r="B11" s="620" t="s">
        <v>251</v>
      </c>
      <c r="C11" s="621"/>
      <c r="D11" s="621"/>
      <c r="E11" s="621"/>
      <c r="F11" s="621"/>
      <c r="G11" s="621"/>
      <c r="H11" s="621"/>
      <c r="I11" s="621"/>
      <c r="J11" s="621"/>
      <c r="K11" s="621"/>
      <c r="L11" s="621"/>
      <c r="M11" s="621"/>
      <c r="N11" s="621"/>
      <c r="O11" s="621"/>
      <c r="P11" s="621"/>
      <c r="Q11" s="622"/>
      <c r="R11" s="623">
        <v>302579</v>
      </c>
      <c r="S11" s="624"/>
      <c r="T11" s="624"/>
      <c r="U11" s="624"/>
      <c r="V11" s="624"/>
      <c r="W11" s="624"/>
      <c r="X11" s="624"/>
      <c r="Y11" s="625"/>
      <c r="Z11" s="628">
        <v>4</v>
      </c>
      <c r="AA11" s="629"/>
      <c r="AB11" s="629"/>
      <c r="AC11" s="635"/>
      <c r="AD11" s="632">
        <v>302579</v>
      </c>
      <c r="AE11" s="624"/>
      <c r="AF11" s="624"/>
      <c r="AG11" s="624"/>
      <c r="AH11" s="624"/>
      <c r="AI11" s="624"/>
      <c r="AJ11" s="624"/>
      <c r="AK11" s="625"/>
      <c r="AL11" s="628">
        <v>8.1</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25081</v>
      </c>
      <c r="BH11" s="624"/>
      <c r="BI11" s="624"/>
      <c r="BJ11" s="624"/>
      <c r="BK11" s="624"/>
      <c r="BL11" s="624"/>
      <c r="BM11" s="624"/>
      <c r="BN11" s="625"/>
      <c r="BO11" s="626">
        <v>1.8</v>
      </c>
      <c r="BP11" s="626"/>
      <c r="BQ11" s="626"/>
      <c r="BR11" s="626"/>
      <c r="BS11" s="627" t="s">
        <v>182</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317601</v>
      </c>
      <c r="CS11" s="624"/>
      <c r="CT11" s="624"/>
      <c r="CU11" s="624"/>
      <c r="CV11" s="624"/>
      <c r="CW11" s="624"/>
      <c r="CX11" s="624"/>
      <c r="CY11" s="625"/>
      <c r="CZ11" s="626">
        <v>4.5</v>
      </c>
      <c r="DA11" s="626"/>
      <c r="DB11" s="626"/>
      <c r="DC11" s="626"/>
      <c r="DD11" s="632">
        <v>68528</v>
      </c>
      <c r="DE11" s="624"/>
      <c r="DF11" s="624"/>
      <c r="DG11" s="624"/>
      <c r="DH11" s="624"/>
      <c r="DI11" s="624"/>
      <c r="DJ11" s="624"/>
      <c r="DK11" s="624"/>
      <c r="DL11" s="624"/>
      <c r="DM11" s="624"/>
      <c r="DN11" s="624"/>
      <c r="DO11" s="624"/>
      <c r="DP11" s="625"/>
      <c r="DQ11" s="632">
        <v>172246</v>
      </c>
      <c r="DR11" s="624"/>
      <c r="DS11" s="624"/>
      <c r="DT11" s="624"/>
      <c r="DU11" s="624"/>
      <c r="DV11" s="624"/>
      <c r="DW11" s="624"/>
      <c r="DX11" s="624"/>
      <c r="DY11" s="624"/>
      <c r="DZ11" s="624"/>
      <c r="EA11" s="624"/>
      <c r="EB11" s="624"/>
      <c r="EC11" s="633"/>
    </row>
    <row r="12" spans="2:143" ht="11.25" customHeight="1" x14ac:dyDescent="0.15">
      <c r="B12" s="620" t="s">
        <v>254</v>
      </c>
      <c r="C12" s="621"/>
      <c r="D12" s="621"/>
      <c r="E12" s="621"/>
      <c r="F12" s="621"/>
      <c r="G12" s="621"/>
      <c r="H12" s="621"/>
      <c r="I12" s="621"/>
      <c r="J12" s="621"/>
      <c r="K12" s="621"/>
      <c r="L12" s="621"/>
      <c r="M12" s="621"/>
      <c r="N12" s="621"/>
      <c r="O12" s="621"/>
      <c r="P12" s="621"/>
      <c r="Q12" s="622"/>
      <c r="R12" s="623" t="s">
        <v>238</v>
      </c>
      <c r="S12" s="624"/>
      <c r="T12" s="624"/>
      <c r="U12" s="624"/>
      <c r="V12" s="624"/>
      <c r="W12" s="624"/>
      <c r="X12" s="624"/>
      <c r="Y12" s="625"/>
      <c r="Z12" s="626" t="s">
        <v>238</v>
      </c>
      <c r="AA12" s="626"/>
      <c r="AB12" s="626"/>
      <c r="AC12" s="626"/>
      <c r="AD12" s="627" t="s">
        <v>238</v>
      </c>
      <c r="AE12" s="627"/>
      <c r="AF12" s="627"/>
      <c r="AG12" s="627"/>
      <c r="AH12" s="627"/>
      <c r="AI12" s="627"/>
      <c r="AJ12" s="627"/>
      <c r="AK12" s="627"/>
      <c r="AL12" s="628" t="s">
        <v>238</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741993</v>
      </c>
      <c r="BH12" s="624"/>
      <c r="BI12" s="624"/>
      <c r="BJ12" s="624"/>
      <c r="BK12" s="624"/>
      <c r="BL12" s="624"/>
      <c r="BM12" s="624"/>
      <c r="BN12" s="625"/>
      <c r="BO12" s="626">
        <v>53.9</v>
      </c>
      <c r="BP12" s="626"/>
      <c r="BQ12" s="626"/>
      <c r="BR12" s="626"/>
      <c r="BS12" s="627" t="s">
        <v>238</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117519</v>
      </c>
      <c r="CS12" s="624"/>
      <c r="CT12" s="624"/>
      <c r="CU12" s="624"/>
      <c r="CV12" s="624"/>
      <c r="CW12" s="624"/>
      <c r="CX12" s="624"/>
      <c r="CY12" s="625"/>
      <c r="CZ12" s="626">
        <v>1.7</v>
      </c>
      <c r="DA12" s="626"/>
      <c r="DB12" s="626"/>
      <c r="DC12" s="626"/>
      <c r="DD12" s="632" t="s">
        <v>182</v>
      </c>
      <c r="DE12" s="624"/>
      <c r="DF12" s="624"/>
      <c r="DG12" s="624"/>
      <c r="DH12" s="624"/>
      <c r="DI12" s="624"/>
      <c r="DJ12" s="624"/>
      <c r="DK12" s="624"/>
      <c r="DL12" s="624"/>
      <c r="DM12" s="624"/>
      <c r="DN12" s="624"/>
      <c r="DO12" s="624"/>
      <c r="DP12" s="625"/>
      <c r="DQ12" s="632">
        <v>79088</v>
      </c>
      <c r="DR12" s="624"/>
      <c r="DS12" s="624"/>
      <c r="DT12" s="624"/>
      <c r="DU12" s="624"/>
      <c r="DV12" s="624"/>
      <c r="DW12" s="624"/>
      <c r="DX12" s="624"/>
      <c r="DY12" s="624"/>
      <c r="DZ12" s="624"/>
      <c r="EA12" s="624"/>
      <c r="EB12" s="624"/>
      <c r="EC12" s="633"/>
    </row>
    <row r="13" spans="2:143" ht="11.25" customHeight="1" x14ac:dyDescent="0.15">
      <c r="B13" s="620" t="s">
        <v>257</v>
      </c>
      <c r="C13" s="621"/>
      <c r="D13" s="621"/>
      <c r="E13" s="621"/>
      <c r="F13" s="621"/>
      <c r="G13" s="621"/>
      <c r="H13" s="621"/>
      <c r="I13" s="621"/>
      <c r="J13" s="621"/>
      <c r="K13" s="621"/>
      <c r="L13" s="621"/>
      <c r="M13" s="621"/>
      <c r="N13" s="621"/>
      <c r="O13" s="621"/>
      <c r="P13" s="621"/>
      <c r="Q13" s="622"/>
      <c r="R13" s="623" t="s">
        <v>238</v>
      </c>
      <c r="S13" s="624"/>
      <c r="T13" s="624"/>
      <c r="U13" s="624"/>
      <c r="V13" s="624"/>
      <c r="W13" s="624"/>
      <c r="X13" s="624"/>
      <c r="Y13" s="625"/>
      <c r="Z13" s="626" t="s">
        <v>238</v>
      </c>
      <c r="AA13" s="626"/>
      <c r="AB13" s="626"/>
      <c r="AC13" s="626"/>
      <c r="AD13" s="627" t="s">
        <v>182</v>
      </c>
      <c r="AE13" s="627"/>
      <c r="AF13" s="627"/>
      <c r="AG13" s="627"/>
      <c r="AH13" s="627"/>
      <c r="AI13" s="627"/>
      <c r="AJ13" s="627"/>
      <c r="AK13" s="627"/>
      <c r="AL13" s="628" t="s">
        <v>238</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741422</v>
      </c>
      <c r="BH13" s="624"/>
      <c r="BI13" s="624"/>
      <c r="BJ13" s="624"/>
      <c r="BK13" s="624"/>
      <c r="BL13" s="624"/>
      <c r="BM13" s="624"/>
      <c r="BN13" s="625"/>
      <c r="BO13" s="626">
        <v>53.8</v>
      </c>
      <c r="BP13" s="626"/>
      <c r="BQ13" s="626"/>
      <c r="BR13" s="626"/>
      <c r="BS13" s="627" t="s">
        <v>182</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837144</v>
      </c>
      <c r="CS13" s="624"/>
      <c r="CT13" s="624"/>
      <c r="CU13" s="624"/>
      <c r="CV13" s="624"/>
      <c r="CW13" s="624"/>
      <c r="CX13" s="624"/>
      <c r="CY13" s="625"/>
      <c r="CZ13" s="626">
        <v>11.9</v>
      </c>
      <c r="DA13" s="626"/>
      <c r="DB13" s="626"/>
      <c r="DC13" s="626"/>
      <c r="DD13" s="632">
        <v>321662</v>
      </c>
      <c r="DE13" s="624"/>
      <c r="DF13" s="624"/>
      <c r="DG13" s="624"/>
      <c r="DH13" s="624"/>
      <c r="DI13" s="624"/>
      <c r="DJ13" s="624"/>
      <c r="DK13" s="624"/>
      <c r="DL13" s="624"/>
      <c r="DM13" s="624"/>
      <c r="DN13" s="624"/>
      <c r="DO13" s="624"/>
      <c r="DP13" s="625"/>
      <c r="DQ13" s="632">
        <v>547637</v>
      </c>
      <c r="DR13" s="624"/>
      <c r="DS13" s="624"/>
      <c r="DT13" s="624"/>
      <c r="DU13" s="624"/>
      <c r="DV13" s="624"/>
      <c r="DW13" s="624"/>
      <c r="DX13" s="624"/>
      <c r="DY13" s="624"/>
      <c r="DZ13" s="624"/>
      <c r="EA13" s="624"/>
      <c r="EB13" s="624"/>
      <c r="EC13" s="633"/>
    </row>
    <row r="14" spans="2:143" ht="11.25" customHeight="1" x14ac:dyDescent="0.15">
      <c r="B14" s="620" t="s">
        <v>260</v>
      </c>
      <c r="C14" s="621"/>
      <c r="D14" s="621"/>
      <c r="E14" s="621"/>
      <c r="F14" s="621"/>
      <c r="G14" s="621"/>
      <c r="H14" s="621"/>
      <c r="I14" s="621"/>
      <c r="J14" s="621"/>
      <c r="K14" s="621"/>
      <c r="L14" s="621"/>
      <c r="M14" s="621"/>
      <c r="N14" s="621"/>
      <c r="O14" s="621"/>
      <c r="P14" s="621"/>
      <c r="Q14" s="622"/>
      <c r="R14" s="623" t="s">
        <v>182</v>
      </c>
      <c r="S14" s="624"/>
      <c r="T14" s="624"/>
      <c r="U14" s="624"/>
      <c r="V14" s="624"/>
      <c r="W14" s="624"/>
      <c r="X14" s="624"/>
      <c r="Y14" s="625"/>
      <c r="Z14" s="626" t="s">
        <v>182</v>
      </c>
      <c r="AA14" s="626"/>
      <c r="AB14" s="626"/>
      <c r="AC14" s="626"/>
      <c r="AD14" s="627" t="s">
        <v>182</v>
      </c>
      <c r="AE14" s="627"/>
      <c r="AF14" s="627"/>
      <c r="AG14" s="627"/>
      <c r="AH14" s="627"/>
      <c r="AI14" s="627"/>
      <c r="AJ14" s="627"/>
      <c r="AK14" s="627"/>
      <c r="AL14" s="628" t="s">
        <v>182</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48458</v>
      </c>
      <c r="BH14" s="624"/>
      <c r="BI14" s="624"/>
      <c r="BJ14" s="624"/>
      <c r="BK14" s="624"/>
      <c r="BL14" s="624"/>
      <c r="BM14" s="624"/>
      <c r="BN14" s="625"/>
      <c r="BO14" s="626">
        <v>3.5</v>
      </c>
      <c r="BP14" s="626"/>
      <c r="BQ14" s="626"/>
      <c r="BR14" s="626"/>
      <c r="BS14" s="627" t="s">
        <v>182</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310762</v>
      </c>
      <c r="CS14" s="624"/>
      <c r="CT14" s="624"/>
      <c r="CU14" s="624"/>
      <c r="CV14" s="624"/>
      <c r="CW14" s="624"/>
      <c r="CX14" s="624"/>
      <c r="CY14" s="625"/>
      <c r="CZ14" s="626">
        <v>4.4000000000000004</v>
      </c>
      <c r="DA14" s="626"/>
      <c r="DB14" s="626"/>
      <c r="DC14" s="626"/>
      <c r="DD14" s="632">
        <v>33976</v>
      </c>
      <c r="DE14" s="624"/>
      <c r="DF14" s="624"/>
      <c r="DG14" s="624"/>
      <c r="DH14" s="624"/>
      <c r="DI14" s="624"/>
      <c r="DJ14" s="624"/>
      <c r="DK14" s="624"/>
      <c r="DL14" s="624"/>
      <c r="DM14" s="624"/>
      <c r="DN14" s="624"/>
      <c r="DO14" s="624"/>
      <c r="DP14" s="625"/>
      <c r="DQ14" s="632">
        <v>275212</v>
      </c>
      <c r="DR14" s="624"/>
      <c r="DS14" s="624"/>
      <c r="DT14" s="624"/>
      <c r="DU14" s="624"/>
      <c r="DV14" s="624"/>
      <c r="DW14" s="624"/>
      <c r="DX14" s="624"/>
      <c r="DY14" s="624"/>
      <c r="DZ14" s="624"/>
      <c r="EA14" s="624"/>
      <c r="EB14" s="624"/>
      <c r="EC14" s="633"/>
    </row>
    <row r="15" spans="2:143" ht="11.25" customHeight="1" x14ac:dyDescent="0.15">
      <c r="B15" s="620" t="s">
        <v>263</v>
      </c>
      <c r="C15" s="621"/>
      <c r="D15" s="621"/>
      <c r="E15" s="621"/>
      <c r="F15" s="621"/>
      <c r="G15" s="621"/>
      <c r="H15" s="621"/>
      <c r="I15" s="621"/>
      <c r="J15" s="621"/>
      <c r="K15" s="621"/>
      <c r="L15" s="621"/>
      <c r="M15" s="621"/>
      <c r="N15" s="621"/>
      <c r="O15" s="621"/>
      <c r="P15" s="621"/>
      <c r="Q15" s="622"/>
      <c r="R15" s="623" t="s">
        <v>238</v>
      </c>
      <c r="S15" s="624"/>
      <c r="T15" s="624"/>
      <c r="U15" s="624"/>
      <c r="V15" s="624"/>
      <c r="W15" s="624"/>
      <c r="X15" s="624"/>
      <c r="Y15" s="625"/>
      <c r="Z15" s="626" t="s">
        <v>238</v>
      </c>
      <c r="AA15" s="626"/>
      <c r="AB15" s="626"/>
      <c r="AC15" s="626"/>
      <c r="AD15" s="627" t="s">
        <v>182</v>
      </c>
      <c r="AE15" s="627"/>
      <c r="AF15" s="627"/>
      <c r="AG15" s="627"/>
      <c r="AH15" s="627"/>
      <c r="AI15" s="627"/>
      <c r="AJ15" s="627"/>
      <c r="AK15" s="627"/>
      <c r="AL15" s="628" t="s">
        <v>182</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74432</v>
      </c>
      <c r="BH15" s="624"/>
      <c r="BI15" s="624"/>
      <c r="BJ15" s="624"/>
      <c r="BK15" s="624"/>
      <c r="BL15" s="624"/>
      <c r="BM15" s="624"/>
      <c r="BN15" s="625"/>
      <c r="BO15" s="626">
        <v>5.4</v>
      </c>
      <c r="BP15" s="626"/>
      <c r="BQ15" s="626"/>
      <c r="BR15" s="626"/>
      <c r="BS15" s="627" t="s">
        <v>238</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966051</v>
      </c>
      <c r="CS15" s="624"/>
      <c r="CT15" s="624"/>
      <c r="CU15" s="624"/>
      <c r="CV15" s="624"/>
      <c r="CW15" s="624"/>
      <c r="CX15" s="624"/>
      <c r="CY15" s="625"/>
      <c r="CZ15" s="626">
        <v>13.7</v>
      </c>
      <c r="DA15" s="626"/>
      <c r="DB15" s="626"/>
      <c r="DC15" s="626"/>
      <c r="DD15" s="632">
        <v>185476</v>
      </c>
      <c r="DE15" s="624"/>
      <c r="DF15" s="624"/>
      <c r="DG15" s="624"/>
      <c r="DH15" s="624"/>
      <c r="DI15" s="624"/>
      <c r="DJ15" s="624"/>
      <c r="DK15" s="624"/>
      <c r="DL15" s="624"/>
      <c r="DM15" s="624"/>
      <c r="DN15" s="624"/>
      <c r="DO15" s="624"/>
      <c r="DP15" s="625"/>
      <c r="DQ15" s="632">
        <v>776575</v>
      </c>
      <c r="DR15" s="624"/>
      <c r="DS15" s="624"/>
      <c r="DT15" s="624"/>
      <c r="DU15" s="624"/>
      <c r="DV15" s="624"/>
      <c r="DW15" s="624"/>
      <c r="DX15" s="624"/>
      <c r="DY15" s="624"/>
      <c r="DZ15" s="624"/>
      <c r="EA15" s="624"/>
      <c r="EB15" s="624"/>
      <c r="EC15" s="633"/>
    </row>
    <row r="16" spans="2:143" ht="11.25" customHeight="1" x14ac:dyDescent="0.15">
      <c r="B16" s="620" t="s">
        <v>266</v>
      </c>
      <c r="C16" s="621"/>
      <c r="D16" s="621"/>
      <c r="E16" s="621"/>
      <c r="F16" s="621"/>
      <c r="G16" s="621"/>
      <c r="H16" s="621"/>
      <c r="I16" s="621"/>
      <c r="J16" s="621"/>
      <c r="K16" s="621"/>
      <c r="L16" s="621"/>
      <c r="M16" s="621"/>
      <c r="N16" s="621"/>
      <c r="O16" s="621"/>
      <c r="P16" s="621"/>
      <c r="Q16" s="622"/>
      <c r="R16" s="623">
        <v>4361</v>
      </c>
      <c r="S16" s="624"/>
      <c r="T16" s="624"/>
      <c r="U16" s="624"/>
      <c r="V16" s="624"/>
      <c r="W16" s="624"/>
      <c r="X16" s="624"/>
      <c r="Y16" s="625"/>
      <c r="Z16" s="626">
        <v>0.1</v>
      </c>
      <c r="AA16" s="626"/>
      <c r="AB16" s="626"/>
      <c r="AC16" s="626"/>
      <c r="AD16" s="627">
        <v>4361</v>
      </c>
      <c r="AE16" s="627"/>
      <c r="AF16" s="627"/>
      <c r="AG16" s="627"/>
      <c r="AH16" s="627"/>
      <c r="AI16" s="627"/>
      <c r="AJ16" s="627"/>
      <c r="AK16" s="627"/>
      <c r="AL16" s="628">
        <v>0.1</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182</v>
      </c>
      <c r="BH16" s="624"/>
      <c r="BI16" s="624"/>
      <c r="BJ16" s="624"/>
      <c r="BK16" s="624"/>
      <c r="BL16" s="624"/>
      <c r="BM16" s="624"/>
      <c r="BN16" s="625"/>
      <c r="BO16" s="626" t="s">
        <v>182</v>
      </c>
      <c r="BP16" s="626"/>
      <c r="BQ16" s="626"/>
      <c r="BR16" s="626"/>
      <c r="BS16" s="627" t="s">
        <v>182</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v>828590</v>
      </c>
      <c r="CS16" s="624"/>
      <c r="CT16" s="624"/>
      <c r="CU16" s="624"/>
      <c r="CV16" s="624"/>
      <c r="CW16" s="624"/>
      <c r="CX16" s="624"/>
      <c r="CY16" s="625"/>
      <c r="CZ16" s="626">
        <v>11.7</v>
      </c>
      <c r="DA16" s="626"/>
      <c r="DB16" s="626"/>
      <c r="DC16" s="626"/>
      <c r="DD16" s="632" t="s">
        <v>182</v>
      </c>
      <c r="DE16" s="624"/>
      <c r="DF16" s="624"/>
      <c r="DG16" s="624"/>
      <c r="DH16" s="624"/>
      <c r="DI16" s="624"/>
      <c r="DJ16" s="624"/>
      <c r="DK16" s="624"/>
      <c r="DL16" s="624"/>
      <c r="DM16" s="624"/>
      <c r="DN16" s="624"/>
      <c r="DO16" s="624"/>
      <c r="DP16" s="625"/>
      <c r="DQ16" s="632">
        <v>355293</v>
      </c>
      <c r="DR16" s="624"/>
      <c r="DS16" s="624"/>
      <c r="DT16" s="624"/>
      <c r="DU16" s="624"/>
      <c r="DV16" s="624"/>
      <c r="DW16" s="624"/>
      <c r="DX16" s="624"/>
      <c r="DY16" s="624"/>
      <c r="DZ16" s="624"/>
      <c r="EA16" s="624"/>
      <c r="EB16" s="624"/>
      <c r="EC16" s="633"/>
    </row>
    <row r="17" spans="2:133" ht="11.25" customHeight="1" x14ac:dyDescent="0.15">
      <c r="B17" s="620" t="s">
        <v>269</v>
      </c>
      <c r="C17" s="621"/>
      <c r="D17" s="621"/>
      <c r="E17" s="621"/>
      <c r="F17" s="621"/>
      <c r="G17" s="621"/>
      <c r="H17" s="621"/>
      <c r="I17" s="621"/>
      <c r="J17" s="621"/>
      <c r="K17" s="621"/>
      <c r="L17" s="621"/>
      <c r="M17" s="621"/>
      <c r="N17" s="621"/>
      <c r="O17" s="621"/>
      <c r="P17" s="621"/>
      <c r="Q17" s="622"/>
      <c r="R17" s="623">
        <v>21940</v>
      </c>
      <c r="S17" s="624"/>
      <c r="T17" s="624"/>
      <c r="U17" s="624"/>
      <c r="V17" s="624"/>
      <c r="W17" s="624"/>
      <c r="X17" s="624"/>
      <c r="Y17" s="625"/>
      <c r="Z17" s="626">
        <v>0.3</v>
      </c>
      <c r="AA17" s="626"/>
      <c r="AB17" s="626"/>
      <c r="AC17" s="626"/>
      <c r="AD17" s="627">
        <v>21940</v>
      </c>
      <c r="AE17" s="627"/>
      <c r="AF17" s="627"/>
      <c r="AG17" s="627"/>
      <c r="AH17" s="627"/>
      <c r="AI17" s="627"/>
      <c r="AJ17" s="627"/>
      <c r="AK17" s="627"/>
      <c r="AL17" s="628">
        <v>0.6</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182</v>
      </c>
      <c r="BH17" s="624"/>
      <c r="BI17" s="624"/>
      <c r="BJ17" s="624"/>
      <c r="BK17" s="624"/>
      <c r="BL17" s="624"/>
      <c r="BM17" s="624"/>
      <c r="BN17" s="625"/>
      <c r="BO17" s="626" t="s">
        <v>182</v>
      </c>
      <c r="BP17" s="626"/>
      <c r="BQ17" s="626"/>
      <c r="BR17" s="626"/>
      <c r="BS17" s="627" t="s">
        <v>182</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472629</v>
      </c>
      <c r="CS17" s="624"/>
      <c r="CT17" s="624"/>
      <c r="CU17" s="624"/>
      <c r="CV17" s="624"/>
      <c r="CW17" s="624"/>
      <c r="CX17" s="624"/>
      <c r="CY17" s="625"/>
      <c r="CZ17" s="626">
        <v>6.7</v>
      </c>
      <c r="DA17" s="626"/>
      <c r="DB17" s="626"/>
      <c r="DC17" s="626"/>
      <c r="DD17" s="632" t="s">
        <v>182</v>
      </c>
      <c r="DE17" s="624"/>
      <c r="DF17" s="624"/>
      <c r="DG17" s="624"/>
      <c r="DH17" s="624"/>
      <c r="DI17" s="624"/>
      <c r="DJ17" s="624"/>
      <c r="DK17" s="624"/>
      <c r="DL17" s="624"/>
      <c r="DM17" s="624"/>
      <c r="DN17" s="624"/>
      <c r="DO17" s="624"/>
      <c r="DP17" s="625"/>
      <c r="DQ17" s="632">
        <v>450387</v>
      </c>
      <c r="DR17" s="624"/>
      <c r="DS17" s="624"/>
      <c r="DT17" s="624"/>
      <c r="DU17" s="624"/>
      <c r="DV17" s="624"/>
      <c r="DW17" s="624"/>
      <c r="DX17" s="624"/>
      <c r="DY17" s="624"/>
      <c r="DZ17" s="624"/>
      <c r="EA17" s="624"/>
      <c r="EB17" s="624"/>
      <c r="EC17" s="633"/>
    </row>
    <row r="18" spans="2:133" ht="11.25" customHeight="1" x14ac:dyDescent="0.15">
      <c r="B18" s="620" t="s">
        <v>272</v>
      </c>
      <c r="C18" s="621"/>
      <c r="D18" s="621"/>
      <c r="E18" s="621"/>
      <c r="F18" s="621"/>
      <c r="G18" s="621"/>
      <c r="H18" s="621"/>
      <c r="I18" s="621"/>
      <c r="J18" s="621"/>
      <c r="K18" s="621"/>
      <c r="L18" s="621"/>
      <c r="M18" s="621"/>
      <c r="N18" s="621"/>
      <c r="O18" s="621"/>
      <c r="P18" s="621"/>
      <c r="Q18" s="622"/>
      <c r="R18" s="623">
        <v>10670</v>
      </c>
      <c r="S18" s="624"/>
      <c r="T18" s="624"/>
      <c r="U18" s="624"/>
      <c r="V18" s="624"/>
      <c r="W18" s="624"/>
      <c r="X18" s="624"/>
      <c r="Y18" s="625"/>
      <c r="Z18" s="626">
        <v>0.1</v>
      </c>
      <c r="AA18" s="626"/>
      <c r="AB18" s="626"/>
      <c r="AC18" s="626"/>
      <c r="AD18" s="627">
        <v>10670</v>
      </c>
      <c r="AE18" s="627"/>
      <c r="AF18" s="627"/>
      <c r="AG18" s="627"/>
      <c r="AH18" s="627"/>
      <c r="AI18" s="627"/>
      <c r="AJ18" s="627"/>
      <c r="AK18" s="627"/>
      <c r="AL18" s="628">
        <v>0.3</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182</v>
      </c>
      <c r="BH18" s="624"/>
      <c r="BI18" s="624"/>
      <c r="BJ18" s="624"/>
      <c r="BK18" s="624"/>
      <c r="BL18" s="624"/>
      <c r="BM18" s="624"/>
      <c r="BN18" s="625"/>
      <c r="BO18" s="626" t="s">
        <v>238</v>
      </c>
      <c r="BP18" s="626"/>
      <c r="BQ18" s="626"/>
      <c r="BR18" s="626"/>
      <c r="BS18" s="627" t="s">
        <v>182</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t="s">
        <v>238</v>
      </c>
      <c r="CS18" s="624"/>
      <c r="CT18" s="624"/>
      <c r="CU18" s="624"/>
      <c r="CV18" s="624"/>
      <c r="CW18" s="624"/>
      <c r="CX18" s="624"/>
      <c r="CY18" s="625"/>
      <c r="CZ18" s="626" t="s">
        <v>238</v>
      </c>
      <c r="DA18" s="626"/>
      <c r="DB18" s="626"/>
      <c r="DC18" s="626"/>
      <c r="DD18" s="632" t="s">
        <v>238</v>
      </c>
      <c r="DE18" s="624"/>
      <c r="DF18" s="624"/>
      <c r="DG18" s="624"/>
      <c r="DH18" s="624"/>
      <c r="DI18" s="624"/>
      <c r="DJ18" s="624"/>
      <c r="DK18" s="624"/>
      <c r="DL18" s="624"/>
      <c r="DM18" s="624"/>
      <c r="DN18" s="624"/>
      <c r="DO18" s="624"/>
      <c r="DP18" s="625"/>
      <c r="DQ18" s="632" t="s">
        <v>182</v>
      </c>
      <c r="DR18" s="624"/>
      <c r="DS18" s="624"/>
      <c r="DT18" s="624"/>
      <c r="DU18" s="624"/>
      <c r="DV18" s="624"/>
      <c r="DW18" s="624"/>
      <c r="DX18" s="624"/>
      <c r="DY18" s="624"/>
      <c r="DZ18" s="624"/>
      <c r="EA18" s="624"/>
      <c r="EB18" s="624"/>
      <c r="EC18" s="633"/>
    </row>
    <row r="19" spans="2:133" ht="11.25" customHeight="1" x14ac:dyDescent="0.15">
      <c r="B19" s="620" t="s">
        <v>275</v>
      </c>
      <c r="C19" s="621"/>
      <c r="D19" s="621"/>
      <c r="E19" s="621"/>
      <c r="F19" s="621"/>
      <c r="G19" s="621"/>
      <c r="H19" s="621"/>
      <c r="I19" s="621"/>
      <c r="J19" s="621"/>
      <c r="K19" s="621"/>
      <c r="L19" s="621"/>
      <c r="M19" s="621"/>
      <c r="N19" s="621"/>
      <c r="O19" s="621"/>
      <c r="P19" s="621"/>
      <c r="Q19" s="622"/>
      <c r="R19" s="623">
        <v>10504</v>
      </c>
      <c r="S19" s="624"/>
      <c r="T19" s="624"/>
      <c r="U19" s="624"/>
      <c r="V19" s="624"/>
      <c r="W19" s="624"/>
      <c r="X19" s="624"/>
      <c r="Y19" s="625"/>
      <c r="Z19" s="626">
        <v>0.1</v>
      </c>
      <c r="AA19" s="626"/>
      <c r="AB19" s="626"/>
      <c r="AC19" s="626"/>
      <c r="AD19" s="627">
        <v>10504</v>
      </c>
      <c r="AE19" s="627"/>
      <c r="AF19" s="627"/>
      <c r="AG19" s="627"/>
      <c r="AH19" s="627"/>
      <c r="AI19" s="627"/>
      <c r="AJ19" s="627"/>
      <c r="AK19" s="627"/>
      <c r="AL19" s="628">
        <v>0.3</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t="s">
        <v>182</v>
      </c>
      <c r="BH19" s="624"/>
      <c r="BI19" s="624"/>
      <c r="BJ19" s="624"/>
      <c r="BK19" s="624"/>
      <c r="BL19" s="624"/>
      <c r="BM19" s="624"/>
      <c r="BN19" s="625"/>
      <c r="BO19" s="626" t="s">
        <v>238</v>
      </c>
      <c r="BP19" s="626"/>
      <c r="BQ19" s="626"/>
      <c r="BR19" s="626"/>
      <c r="BS19" s="627" t="s">
        <v>182</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182</v>
      </c>
      <c r="CS19" s="624"/>
      <c r="CT19" s="624"/>
      <c r="CU19" s="624"/>
      <c r="CV19" s="624"/>
      <c r="CW19" s="624"/>
      <c r="CX19" s="624"/>
      <c r="CY19" s="625"/>
      <c r="CZ19" s="626" t="s">
        <v>238</v>
      </c>
      <c r="DA19" s="626"/>
      <c r="DB19" s="626"/>
      <c r="DC19" s="626"/>
      <c r="DD19" s="632" t="s">
        <v>182</v>
      </c>
      <c r="DE19" s="624"/>
      <c r="DF19" s="624"/>
      <c r="DG19" s="624"/>
      <c r="DH19" s="624"/>
      <c r="DI19" s="624"/>
      <c r="DJ19" s="624"/>
      <c r="DK19" s="624"/>
      <c r="DL19" s="624"/>
      <c r="DM19" s="624"/>
      <c r="DN19" s="624"/>
      <c r="DO19" s="624"/>
      <c r="DP19" s="625"/>
      <c r="DQ19" s="632" t="s">
        <v>238</v>
      </c>
      <c r="DR19" s="624"/>
      <c r="DS19" s="624"/>
      <c r="DT19" s="624"/>
      <c r="DU19" s="624"/>
      <c r="DV19" s="624"/>
      <c r="DW19" s="624"/>
      <c r="DX19" s="624"/>
      <c r="DY19" s="624"/>
      <c r="DZ19" s="624"/>
      <c r="EA19" s="624"/>
      <c r="EB19" s="624"/>
      <c r="EC19" s="633"/>
    </row>
    <row r="20" spans="2:133" ht="11.25" customHeight="1" x14ac:dyDescent="0.15">
      <c r="B20" s="636" t="s">
        <v>278</v>
      </c>
      <c r="C20" s="637"/>
      <c r="D20" s="637"/>
      <c r="E20" s="637"/>
      <c r="F20" s="637"/>
      <c r="G20" s="637"/>
      <c r="H20" s="637"/>
      <c r="I20" s="637"/>
      <c r="J20" s="637"/>
      <c r="K20" s="637"/>
      <c r="L20" s="637"/>
      <c r="M20" s="637"/>
      <c r="N20" s="637"/>
      <c r="O20" s="637"/>
      <c r="P20" s="637"/>
      <c r="Q20" s="638"/>
      <c r="R20" s="623">
        <v>166</v>
      </c>
      <c r="S20" s="624"/>
      <c r="T20" s="624"/>
      <c r="U20" s="624"/>
      <c r="V20" s="624"/>
      <c r="W20" s="624"/>
      <c r="X20" s="624"/>
      <c r="Y20" s="625"/>
      <c r="Z20" s="626">
        <v>0</v>
      </c>
      <c r="AA20" s="626"/>
      <c r="AB20" s="626"/>
      <c r="AC20" s="626"/>
      <c r="AD20" s="627">
        <v>166</v>
      </c>
      <c r="AE20" s="627"/>
      <c r="AF20" s="627"/>
      <c r="AG20" s="627"/>
      <c r="AH20" s="627"/>
      <c r="AI20" s="627"/>
      <c r="AJ20" s="627"/>
      <c r="AK20" s="627"/>
      <c r="AL20" s="628">
        <v>0</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t="s">
        <v>238</v>
      </c>
      <c r="BH20" s="624"/>
      <c r="BI20" s="624"/>
      <c r="BJ20" s="624"/>
      <c r="BK20" s="624"/>
      <c r="BL20" s="624"/>
      <c r="BM20" s="624"/>
      <c r="BN20" s="625"/>
      <c r="BO20" s="626" t="s">
        <v>238</v>
      </c>
      <c r="BP20" s="626"/>
      <c r="BQ20" s="626"/>
      <c r="BR20" s="626"/>
      <c r="BS20" s="627" t="s">
        <v>238</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7054553</v>
      </c>
      <c r="CS20" s="624"/>
      <c r="CT20" s="624"/>
      <c r="CU20" s="624"/>
      <c r="CV20" s="624"/>
      <c r="CW20" s="624"/>
      <c r="CX20" s="624"/>
      <c r="CY20" s="625"/>
      <c r="CZ20" s="626">
        <v>100</v>
      </c>
      <c r="DA20" s="626"/>
      <c r="DB20" s="626"/>
      <c r="DC20" s="626"/>
      <c r="DD20" s="632">
        <v>656086</v>
      </c>
      <c r="DE20" s="624"/>
      <c r="DF20" s="624"/>
      <c r="DG20" s="624"/>
      <c r="DH20" s="624"/>
      <c r="DI20" s="624"/>
      <c r="DJ20" s="624"/>
      <c r="DK20" s="624"/>
      <c r="DL20" s="624"/>
      <c r="DM20" s="624"/>
      <c r="DN20" s="624"/>
      <c r="DO20" s="624"/>
      <c r="DP20" s="625"/>
      <c r="DQ20" s="632">
        <v>4721415</v>
      </c>
      <c r="DR20" s="624"/>
      <c r="DS20" s="624"/>
      <c r="DT20" s="624"/>
      <c r="DU20" s="624"/>
      <c r="DV20" s="624"/>
      <c r="DW20" s="624"/>
      <c r="DX20" s="624"/>
      <c r="DY20" s="624"/>
      <c r="DZ20" s="624"/>
      <c r="EA20" s="624"/>
      <c r="EB20" s="624"/>
      <c r="EC20" s="633"/>
    </row>
    <row r="21" spans="2:133" ht="11.25" customHeight="1" x14ac:dyDescent="0.15">
      <c r="B21" s="620" t="s">
        <v>281</v>
      </c>
      <c r="C21" s="621"/>
      <c r="D21" s="621"/>
      <c r="E21" s="621"/>
      <c r="F21" s="621"/>
      <c r="G21" s="621"/>
      <c r="H21" s="621"/>
      <c r="I21" s="621"/>
      <c r="J21" s="621"/>
      <c r="K21" s="621"/>
      <c r="L21" s="621"/>
      <c r="M21" s="621"/>
      <c r="N21" s="621"/>
      <c r="O21" s="621"/>
      <c r="P21" s="621"/>
      <c r="Q21" s="622"/>
      <c r="R21" s="623">
        <v>2687986</v>
      </c>
      <c r="S21" s="624"/>
      <c r="T21" s="624"/>
      <c r="U21" s="624"/>
      <c r="V21" s="624"/>
      <c r="W21" s="624"/>
      <c r="X21" s="624"/>
      <c r="Y21" s="625"/>
      <c r="Z21" s="626">
        <v>35.9</v>
      </c>
      <c r="AA21" s="626"/>
      <c r="AB21" s="626"/>
      <c r="AC21" s="626"/>
      <c r="AD21" s="627">
        <v>1929109</v>
      </c>
      <c r="AE21" s="627"/>
      <c r="AF21" s="627"/>
      <c r="AG21" s="627"/>
      <c r="AH21" s="627"/>
      <c r="AI21" s="627"/>
      <c r="AJ21" s="627"/>
      <c r="AK21" s="627"/>
      <c r="AL21" s="628">
        <v>51.7</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t="s">
        <v>182</v>
      </c>
      <c r="BH21" s="624"/>
      <c r="BI21" s="624"/>
      <c r="BJ21" s="624"/>
      <c r="BK21" s="624"/>
      <c r="BL21" s="624"/>
      <c r="BM21" s="624"/>
      <c r="BN21" s="625"/>
      <c r="BO21" s="626" t="s">
        <v>238</v>
      </c>
      <c r="BP21" s="626"/>
      <c r="BQ21" s="626"/>
      <c r="BR21" s="626"/>
      <c r="BS21" s="627" t="s">
        <v>182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283</v>
      </c>
      <c r="C22" s="621"/>
      <c r="D22" s="621"/>
      <c r="E22" s="621"/>
      <c r="F22" s="621"/>
      <c r="G22" s="621"/>
      <c r="H22" s="621"/>
      <c r="I22" s="621"/>
      <c r="J22" s="621"/>
      <c r="K22" s="621"/>
      <c r="L22" s="621"/>
      <c r="M22" s="621"/>
      <c r="N22" s="621"/>
      <c r="O22" s="621"/>
      <c r="P22" s="621"/>
      <c r="Q22" s="622"/>
      <c r="R22" s="623">
        <v>1929109</v>
      </c>
      <c r="S22" s="624"/>
      <c r="T22" s="624"/>
      <c r="U22" s="624"/>
      <c r="V22" s="624"/>
      <c r="W22" s="624"/>
      <c r="X22" s="624"/>
      <c r="Y22" s="625"/>
      <c r="Z22" s="626">
        <v>25.7</v>
      </c>
      <c r="AA22" s="626"/>
      <c r="AB22" s="626"/>
      <c r="AC22" s="626"/>
      <c r="AD22" s="627">
        <v>1929109</v>
      </c>
      <c r="AE22" s="627"/>
      <c r="AF22" s="627"/>
      <c r="AG22" s="627"/>
      <c r="AH22" s="627"/>
      <c r="AI22" s="627"/>
      <c r="AJ22" s="627"/>
      <c r="AK22" s="627"/>
      <c r="AL22" s="628">
        <v>51.7</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182</v>
      </c>
      <c r="BH22" s="624"/>
      <c r="BI22" s="624"/>
      <c r="BJ22" s="624"/>
      <c r="BK22" s="624"/>
      <c r="BL22" s="624"/>
      <c r="BM22" s="624"/>
      <c r="BN22" s="625"/>
      <c r="BO22" s="626" t="s">
        <v>182</v>
      </c>
      <c r="BP22" s="626"/>
      <c r="BQ22" s="626"/>
      <c r="BR22" s="626"/>
      <c r="BS22" s="627" t="s">
        <v>238</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286</v>
      </c>
      <c r="C23" s="621"/>
      <c r="D23" s="621"/>
      <c r="E23" s="621"/>
      <c r="F23" s="621"/>
      <c r="G23" s="621"/>
      <c r="H23" s="621"/>
      <c r="I23" s="621"/>
      <c r="J23" s="621"/>
      <c r="K23" s="621"/>
      <c r="L23" s="621"/>
      <c r="M23" s="621"/>
      <c r="N23" s="621"/>
      <c r="O23" s="621"/>
      <c r="P23" s="621"/>
      <c r="Q23" s="622"/>
      <c r="R23" s="623">
        <v>481059</v>
      </c>
      <c r="S23" s="624"/>
      <c r="T23" s="624"/>
      <c r="U23" s="624"/>
      <c r="V23" s="624"/>
      <c r="W23" s="624"/>
      <c r="X23" s="624"/>
      <c r="Y23" s="625"/>
      <c r="Z23" s="626">
        <v>6.4</v>
      </c>
      <c r="AA23" s="626"/>
      <c r="AB23" s="626"/>
      <c r="AC23" s="626"/>
      <c r="AD23" s="627" t="s">
        <v>182</v>
      </c>
      <c r="AE23" s="627"/>
      <c r="AF23" s="627"/>
      <c r="AG23" s="627"/>
      <c r="AH23" s="627"/>
      <c r="AI23" s="627"/>
      <c r="AJ23" s="627"/>
      <c r="AK23" s="627"/>
      <c r="AL23" s="628" t="s">
        <v>182</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t="s">
        <v>182</v>
      </c>
      <c r="BH23" s="624"/>
      <c r="BI23" s="624"/>
      <c r="BJ23" s="624"/>
      <c r="BK23" s="624"/>
      <c r="BL23" s="624"/>
      <c r="BM23" s="624"/>
      <c r="BN23" s="625"/>
      <c r="BO23" s="626" t="s">
        <v>182</v>
      </c>
      <c r="BP23" s="626"/>
      <c r="BQ23" s="626"/>
      <c r="BR23" s="626"/>
      <c r="BS23" s="627" t="s">
        <v>238</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x14ac:dyDescent="0.15">
      <c r="B24" s="620" t="s">
        <v>293</v>
      </c>
      <c r="C24" s="621"/>
      <c r="D24" s="621"/>
      <c r="E24" s="621"/>
      <c r="F24" s="621"/>
      <c r="G24" s="621"/>
      <c r="H24" s="621"/>
      <c r="I24" s="621"/>
      <c r="J24" s="621"/>
      <c r="K24" s="621"/>
      <c r="L24" s="621"/>
      <c r="M24" s="621"/>
      <c r="N24" s="621"/>
      <c r="O24" s="621"/>
      <c r="P24" s="621"/>
      <c r="Q24" s="622"/>
      <c r="R24" s="623">
        <v>277818</v>
      </c>
      <c r="S24" s="624"/>
      <c r="T24" s="624"/>
      <c r="U24" s="624"/>
      <c r="V24" s="624"/>
      <c r="W24" s="624"/>
      <c r="X24" s="624"/>
      <c r="Y24" s="625"/>
      <c r="Z24" s="626">
        <v>3.7</v>
      </c>
      <c r="AA24" s="626"/>
      <c r="AB24" s="626"/>
      <c r="AC24" s="626"/>
      <c r="AD24" s="627" t="s">
        <v>238</v>
      </c>
      <c r="AE24" s="627"/>
      <c r="AF24" s="627"/>
      <c r="AG24" s="627"/>
      <c r="AH24" s="627"/>
      <c r="AI24" s="627"/>
      <c r="AJ24" s="627"/>
      <c r="AK24" s="627"/>
      <c r="AL24" s="628" t="s">
        <v>182</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238</v>
      </c>
      <c r="BH24" s="624"/>
      <c r="BI24" s="624"/>
      <c r="BJ24" s="624"/>
      <c r="BK24" s="624"/>
      <c r="BL24" s="624"/>
      <c r="BM24" s="624"/>
      <c r="BN24" s="625"/>
      <c r="BO24" s="626" t="s">
        <v>182</v>
      </c>
      <c r="BP24" s="626"/>
      <c r="BQ24" s="626"/>
      <c r="BR24" s="626"/>
      <c r="BS24" s="627" t="s">
        <v>182</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2382942</v>
      </c>
      <c r="CS24" s="613"/>
      <c r="CT24" s="613"/>
      <c r="CU24" s="613"/>
      <c r="CV24" s="613"/>
      <c r="CW24" s="613"/>
      <c r="CX24" s="613"/>
      <c r="CY24" s="614"/>
      <c r="CZ24" s="617">
        <v>33.799999999999997</v>
      </c>
      <c r="DA24" s="618"/>
      <c r="DB24" s="618"/>
      <c r="DC24" s="634"/>
      <c r="DD24" s="655">
        <v>1718362</v>
      </c>
      <c r="DE24" s="613"/>
      <c r="DF24" s="613"/>
      <c r="DG24" s="613"/>
      <c r="DH24" s="613"/>
      <c r="DI24" s="613"/>
      <c r="DJ24" s="613"/>
      <c r="DK24" s="614"/>
      <c r="DL24" s="655">
        <v>1670789</v>
      </c>
      <c r="DM24" s="613"/>
      <c r="DN24" s="613"/>
      <c r="DO24" s="613"/>
      <c r="DP24" s="613"/>
      <c r="DQ24" s="613"/>
      <c r="DR24" s="613"/>
      <c r="DS24" s="613"/>
      <c r="DT24" s="613"/>
      <c r="DU24" s="613"/>
      <c r="DV24" s="614"/>
      <c r="DW24" s="617">
        <v>44.1</v>
      </c>
      <c r="DX24" s="618"/>
      <c r="DY24" s="618"/>
      <c r="DZ24" s="618"/>
      <c r="EA24" s="618"/>
      <c r="EB24" s="618"/>
      <c r="EC24" s="619"/>
    </row>
    <row r="25" spans="2:133" ht="11.25" customHeight="1" x14ac:dyDescent="0.15">
      <c r="B25" s="620" t="s">
        <v>296</v>
      </c>
      <c r="C25" s="621"/>
      <c r="D25" s="621"/>
      <c r="E25" s="621"/>
      <c r="F25" s="621"/>
      <c r="G25" s="621"/>
      <c r="H25" s="621"/>
      <c r="I25" s="621"/>
      <c r="J25" s="621"/>
      <c r="K25" s="621"/>
      <c r="L25" s="621"/>
      <c r="M25" s="621"/>
      <c r="N25" s="621"/>
      <c r="O25" s="621"/>
      <c r="P25" s="621"/>
      <c r="Q25" s="622"/>
      <c r="R25" s="623">
        <v>4478509</v>
      </c>
      <c r="S25" s="624"/>
      <c r="T25" s="624"/>
      <c r="U25" s="624"/>
      <c r="V25" s="624"/>
      <c r="W25" s="624"/>
      <c r="X25" s="624"/>
      <c r="Y25" s="625"/>
      <c r="Z25" s="626">
        <v>59.7</v>
      </c>
      <c r="AA25" s="626"/>
      <c r="AB25" s="626"/>
      <c r="AC25" s="626"/>
      <c r="AD25" s="627">
        <v>3719632</v>
      </c>
      <c r="AE25" s="627"/>
      <c r="AF25" s="627"/>
      <c r="AG25" s="627"/>
      <c r="AH25" s="627"/>
      <c r="AI25" s="627"/>
      <c r="AJ25" s="627"/>
      <c r="AK25" s="627"/>
      <c r="AL25" s="628">
        <v>99.6</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182</v>
      </c>
      <c r="BH25" s="624"/>
      <c r="BI25" s="624"/>
      <c r="BJ25" s="624"/>
      <c r="BK25" s="624"/>
      <c r="BL25" s="624"/>
      <c r="BM25" s="624"/>
      <c r="BN25" s="625"/>
      <c r="BO25" s="626" t="s">
        <v>182</v>
      </c>
      <c r="BP25" s="626"/>
      <c r="BQ25" s="626"/>
      <c r="BR25" s="626"/>
      <c r="BS25" s="627" t="s">
        <v>238</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1296444</v>
      </c>
      <c r="CS25" s="656"/>
      <c r="CT25" s="656"/>
      <c r="CU25" s="656"/>
      <c r="CV25" s="656"/>
      <c r="CW25" s="656"/>
      <c r="CX25" s="656"/>
      <c r="CY25" s="657"/>
      <c r="CZ25" s="628">
        <v>18.399999999999999</v>
      </c>
      <c r="DA25" s="653"/>
      <c r="DB25" s="653"/>
      <c r="DC25" s="658"/>
      <c r="DD25" s="632">
        <v>1084053</v>
      </c>
      <c r="DE25" s="656"/>
      <c r="DF25" s="656"/>
      <c r="DG25" s="656"/>
      <c r="DH25" s="656"/>
      <c r="DI25" s="656"/>
      <c r="DJ25" s="656"/>
      <c r="DK25" s="657"/>
      <c r="DL25" s="632">
        <v>1045360</v>
      </c>
      <c r="DM25" s="656"/>
      <c r="DN25" s="656"/>
      <c r="DO25" s="656"/>
      <c r="DP25" s="656"/>
      <c r="DQ25" s="656"/>
      <c r="DR25" s="656"/>
      <c r="DS25" s="656"/>
      <c r="DT25" s="656"/>
      <c r="DU25" s="656"/>
      <c r="DV25" s="657"/>
      <c r="DW25" s="628">
        <v>27.6</v>
      </c>
      <c r="DX25" s="653"/>
      <c r="DY25" s="653"/>
      <c r="DZ25" s="653"/>
      <c r="EA25" s="653"/>
      <c r="EB25" s="653"/>
      <c r="EC25" s="654"/>
    </row>
    <row r="26" spans="2:133" ht="11.25" customHeight="1" x14ac:dyDescent="0.15">
      <c r="B26" s="620" t="s">
        <v>299</v>
      </c>
      <c r="C26" s="621"/>
      <c r="D26" s="621"/>
      <c r="E26" s="621"/>
      <c r="F26" s="621"/>
      <c r="G26" s="621"/>
      <c r="H26" s="621"/>
      <c r="I26" s="621"/>
      <c r="J26" s="621"/>
      <c r="K26" s="621"/>
      <c r="L26" s="621"/>
      <c r="M26" s="621"/>
      <c r="N26" s="621"/>
      <c r="O26" s="621"/>
      <c r="P26" s="621"/>
      <c r="Q26" s="622"/>
      <c r="R26" s="623">
        <v>1173</v>
      </c>
      <c r="S26" s="624"/>
      <c r="T26" s="624"/>
      <c r="U26" s="624"/>
      <c r="V26" s="624"/>
      <c r="W26" s="624"/>
      <c r="X26" s="624"/>
      <c r="Y26" s="625"/>
      <c r="Z26" s="626">
        <v>0</v>
      </c>
      <c r="AA26" s="626"/>
      <c r="AB26" s="626"/>
      <c r="AC26" s="626"/>
      <c r="AD26" s="627">
        <v>1173</v>
      </c>
      <c r="AE26" s="627"/>
      <c r="AF26" s="627"/>
      <c r="AG26" s="627"/>
      <c r="AH26" s="627"/>
      <c r="AI26" s="627"/>
      <c r="AJ26" s="627"/>
      <c r="AK26" s="627"/>
      <c r="AL26" s="628">
        <v>0</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238</v>
      </c>
      <c r="BH26" s="624"/>
      <c r="BI26" s="624"/>
      <c r="BJ26" s="624"/>
      <c r="BK26" s="624"/>
      <c r="BL26" s="624"/>
      <c r="BM26" s="624"/>
      <c r="BN26" s="625"/>
      <c r="BO26" s="626" t="s">
        <v>182</v>
      </c>
      <c r="BP26" s="626"/>
      <c r="BQ26" s="626"/>
      <c r="BR26" s="626"/>
      <c r="BS26" s="627" t="s">
        <v>182</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740910</v>
      </c>
      <c r="CS26" s="624"/>
      <c r="CT26" s="624"/>
      <c r="CU26" s="624"/>
      <c r="CV26" s="624"/>
      <c r="CW26" s="624"/>
      <c r="CX26" s="624"/>
      <c r="CY26" s="625"/>
      <c r="CZ26" s="628">
        <v>10.5</v>
      </c>
      <c r="DA26" s="653"/>
      <c r="DB26" s="653"/>
      <c r="DC26" s="658"/>
      <c r="DD26" s="632">
        <v>618593</v>
      </c>
      <c r="DE26" s="624"/>
      <c r="DF26" s="624"/>
      <c r="DG26" s="624"/>
      <c r="DH26" s="624"/>
      <c r="DI26" s="624"/>
      <c r="DJ26" s="624"/>
      <c r="DK26" s="625"/>
      <c r="DL26" s="632" t="s">
        <v>182</v>
      </c>
      <c r="DM26" s="624"/>
      <c r="DN26" s="624"/>
      <c r="DO26" s="624"/>
      <c r="DP26" s="624"/>
      <c r="DQ26" s="624"/>
      <c r="DR26" s="624"/>
      <c r="DS26" s="624"/>
      <c r="DT26" s="624"/>
      <c r="DU26" s="624"/>
      <c r="DV26" s="625"/>
      <c r="DW26" s="628" t="s">
        <v>182</v>
      </c>
      <c r="DX26" s="653"/>
      <c r="DY26" s="653"/>
      <c r="DZ26" s="653"/>
      <c r="EA26" s="653"/>
      <c r="EB26" s="653"/>
      <c r="EC26" s="654"/>
    </row>
    <row r="27" spans="2:133" ht="11.25" customHeight="1" x14ac:dyDescent="0.15">
      <c r="B27" s="620" t="s">
        <v>302</v>
      </c>
      <c r="C27" s="621"/>
      <c r="D27" s="621"/>
      <c r="E27" s="621"/>
      <c r="F27" s="621"/>
      <c r="G27" s="621"/>
      <c r="H27" s="621"/>
      <c r="I27" s="621"/>
      <c r="J27" s="621"/>
      <c r="K27" s="621"/>
      <c r="L27" s="621"/>
      <c r="M27" s="621"/>
      <c r="N27" s="621"/>
      <c r="O27" s="621"/>
      <c r="P27" s="621"/>
      <c r="Q27" s="622"/>
      <c r="R27" s="623">
        <v>30057</v>
      </c>
      <c r="S27" s="624"/>
      <c r="T27" s="624"/>
      <c r="U27" s="624"/>
      <c r="V27" s="624"/>
      <c r="W27" s="624"/>
      <c r="X27" s="624"/>
      <c r="Y27" s="625"/>
      <c r="Z27" s="626">
        <v>0.4</v>
      </c>
      <c r="AA27" s="626"/>
      <c r="AB27" s="626"/>
      <c r="AC27" s="626"/>
      <c r="AD27" s="627" t="s">
        <v>238</v>
      </c>
      <c r="AE27" s="627"/>
      <c r="AF27" s="627"/>
      <c r="AG27" s="627"/>
      <c r="AH27" s="627"/>
      <c r="AI27" s="627"/>
      <c r="AJ27" s="627"/>
      <c r="AK27" s="627"/>
      <c r="AL27" s="628" t="s">
        <v>182</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1377869</v>
      </c>
      <c r="BH27" s="624"/>
      <c r="BI27" s="624"/>
      <c r="BJ27" s="624"/>
      <c r="BK27" s="624"/>
      <c r="BL27" s="624"/>
      <c r="BM27" s="624"/>
      <c r="BN27" s="625"/>
      <c r="BO27" s="626">
        <v>100</v>
      </c>
      <c r="BP27" s="626"/>
      <c r="BQ27" s="626"/>
      <c r="BR27" s="626"/>
      <c r="BS27" s="627" t="s">
        <v>182</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613869</v>
      </c>
      <c r="CS27" s="656"/>
      <c r="CT27" s="656"/>
      <c r="CU27" s="656"/>
      <c r="CV27" s="656"/>
      <c r="CW27" s="656"/>
      <c r="CX27" s="656"/>
      <c r="CY27" s="657"/>
      <c r="CZ27" s="628">
        <v>8.6999999999999993</v>
      </c>
      <c r="DA27" s="653"/>
      <c r="DB27" s="653"/>
      <c r="DC27" s="658"/>
      <c r="DD27" s="632">
        <v>183922</v>
      </c>
      <c r="DE27" s="656"/>
      <c r="DF27" s="656"/>
      <c r="DG27" s="656"/>
      <c r="DH27" s="656"/>
      <c r="DI27" s="656"/>
      <c r="DJ27" s="656"/>
      <c r="DK27" s="657"/>
      <c r="DL27" s="632">
        <v>175149</v>
      </c>
      <c r="DM27" s="656"/>
      <c r="DN27" s="656"/>
      <c r="DO27" s="656"/>
      <c r="DP27" s="656"/>
      <c r="DQ27" s="656"/>
      <c r="DR27" s="656"/>
      <c r="DS27" s="656"/>
      <c r="DT27" s="656"/>
      <c r="DU27" s="656"/>
      <c r="DV27" s="657"/>
      <c r="DW27" s="628">
        <v>4.5999999999999996</v>
      </c>
      <c r="DX27" s="653"/>
      <c r="DY27" s="653"/>
      <c r="DZ27" s="653"/>
      <c r="EA27" s="653"/>
      <c r="EB27" s="653"/>
      <c r="EC27" s="654"/>
    </row>
    <row r="28" spans="2:133" ht="11.25" customHeight="1" x14ac:dyDescent="0.15">
      <c r="B28" s="620" t="s">
        <v>305</v>
      </c>
      <c r="C28" s="621"/>
      <c r="D28" s="621"/>
      <c r="E28" s="621"/>
      <c r="F28" s="621"/>
      <c r="G28" s="621"/>
      <c r="H28" s="621"/>
      <c r="I28" s="621"/>
      <c r="J28" s="621"/>
      <c r="K28" s="621"/>
      <c r="L28" s="621"/>
      <c r="M28" s="621"/>
      <c r="N28" s="621"/>
      <c r="O28" s="621"/>
      <c r="P28" s="621"/>
      <c r="Q28" s="622"/>
      <c r="R28" s="623">
        <v>79742</v>
      </c>
      <c r="S28" s="624"/>
      <c r="T28" s="624"/>
      <c r="U28" s="624"/>
      <c r="V28" s="624"/>
      <c r="W28" s="624"/>
      <c r="X28" s="624"/>
      <c r="Y28" s="625"/>
      <c r="Z28" s="626">
        <v>1.1000000000000001</v>
      </c>
      <c r="AA28" s="626"/>
      <c r="AB28" s="626"/>
      <c r="AC28" s="626"/>
      <c r="AD28" s="627">
        <v>2182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472629</v>
      </c>
      <c r="CS28" s="624"/>
      <c r="CT28" s="624"/>
      <c r="CU28" s="624"/>
      <c r="CV28" s="624"/>
      <c r="CW28" s="624"/>
      <c r="CX28" s="624"/>
      <c r="CY28" s="625"/>
      <c r="CZ28" s="628">
        <v>6.7</v>
      </c>
      <c r="DA28" s="653"/>
      <c r="DB28" s="653"/>
      <c r="DC28" s="658"/>
      <c r="DD28" s="632">
        <v>450387</v>
      </c>
      <c r="DE28" s="624"/>
      <c r="DF28" s="624"/>
      <c r="DG28" s="624"/>
      <c r="DH28" s="624"/>
      <c r="DI28" s="624"/>
      <c r="DJ28" s="624"/>
      <c r="DK28" s="625"/>
      <c r="DL28" s="632">
        <v>450280</v>
      </c>
      <c r="DM28" s="624"/>
      <c r="DN28" s="624"/>
      <c r="DO28" s="624"/>
      <c r="DP28" s="624"/>
      <c r="DQ28" s="624"/>
      <c r="DR28" s="624"/>
      <c r="DS28" s="624"/>
      <c r="DT28" s="624"/>
      <c r="DU28" s="624"/>
      <c r="DV28" s="625"/>
      <c r="DW28" s="628">
        <v>11.9</v>
      </c>
      <c r="DX28" s="653"/>
      <c r="DY28" s="653"/>
      <c r="DZ28" s="653"/>
      <c r="EA28" s="653"/>
      <c r="EB28" s="653"/>
      <c r="EC28" s="654"/>
    </row>
    <row r="29" spans="2:133" ht="11.25" customHeight="1" x14ac:dyDescent="0.15">
      <c r="B29" s="620" t="s">
        <v>307</v>
      </c>
      <c r="C29" s="621"/>
      <c r="D29" s="621"/>
      <c r="E29" s="621"/>
      <c r="F29" s="621"/>
      <c r="G29" s="621"/>
      <c r="H29" s="621"/>
      <c r="I29" s="621"/>
      <c r="J29" s="621"/>
      <c r="K29" s="621"/>
      <c r="L29" s="621"/>
      <c r="M29" s="621"/>
      <c r="N29" s="621"/>
      <c r="O29" s="621"/>
      <c r="P29" s="621"/>
      <c r="Q29" s="622"/>
      <c r="R29" s="623">
        <v>6569</v>
      </c>
      <c r="S29" s="624"/>
      <c r="T29" s="624"/>
      <c r="U29" s="624"/>
      <c r="V29" s="624"/>
      <c r="W29" s="624"/>
      <c r="X29" s="624"/>
      <c r="Y29" s="625"/>
      <c r="Z29" s="626">
        <v>0.1</v>
      </c>
      <c r="AA29" s="626"/>
      <c r="AB29" s="626"/>
      <c r="AC29" s="626"/>
      <c r="AD29" s="627" t="s">
        <v>182</v>
      </c>
      <c r="AE29" s="627"/>
      <c r="AF29" s="627"/>
      <c r="AG29" s="627"/>
      <c r="AH29" s="627"/>
      <c r="AI29" s="627"/>
      <c r="AJ29" s="627"/>
      <c r="AK29" s="627"/>
      <c r="AL29" s="628" t="s">
        <v>182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308</v>
      </c>
      <c r="CE29" s="662"/>
      <c r="CF29" s="620" t="s">
        <v>309</v>
      </c>
      <c r="CG29" s="621"/>
      <c r="CH29" s="621"/>
      <c r="CI29" s="621"/>
      <c r="CJ29" s="621"/>
      <c r="CK29" s="621"/>
      <c r="CL29" s="621"/>
      <c r="CM29" s="621"/>
      <c r="CN29" s="621"/>
      <c r="CO29" s="621"/>
      <c r="CP29" s="621"/>
      <c r="CQ29" s="622"/>
      <c r="CR29" s="623">
        <v>472629</v>
      </c>
      <c r="CS29" s="656"/>
      <c r="CT29" s="656"/>
      <c r="CU29" s="656"/>
      <c r="CV29" s="656"/>
      <c r="CW29" s="656"/>
      <c r="CX29" s="656"/>
      <c r="CY29" s="657"/>
      <c r="CZ29" s="628">
        <v>6.7</v>
      </c>
      <c r="DA29" s="653"/>
      <c r="DB29" s="653"/>
      <c r="DC29" s="658"/>
      <c r="DD29" s="632">
        <v>450387</v>
      </c>
      <c r="DE29" s="656"/>
      <c r="DF29" s="656"/>
      <c r="DG29" s="656"/>
      <c r="DH29" s="656"/>
      <c r="DI29" s="656"/>
      <c r="DJ29" s="656"/>
      <c r="DK29" s="657"/>
      <c r="DL29" s="632">
        <v>450280</v>
      </c>
      <c r="DM29" s="656"/>
      <c r="DN29" s="656"/>
      <c r="DO29" s="656"/>
      <c r="DP29" s="656"/>
      <c r="DQ29" s="656"/>
      <c r="DR29" s="656"/>
      <c r="DS29" s="656"/>
      <c r="DT29" s="656"/>
      <c r="DU29" s="656"/>
      <c r="DV29" s="657"/>
      <c r="DW29" s="628">
        <v>11.9</v>
      </c>
      <c r="DX29" s="653"/>
      <c r="DY29" s="653"/>
      <c r="DZ29" s="653"/>
      <c r="EA29" s="653"/>
      <c r="EB29" s="653"/>
      <c r="EC29" s="654"/>
    </row>
    <row r="30" spans="2:133" ht="11.25" customHeight="1" x14ac:dyDescent="0.15">
      <c r="B30" s="620" t="s">
        <v>310</v>
      </c>
      <c r="C30" s="621"/>
      <c r="D30" s="621"/>
      <c r="E30" s="621"/>
      <c r="F30" s="621"/>
      <c r="G30" s="621"/>
      <c r="H30" s="621"/>
      <c r="I30" s="621"/>
      <c r="J30" s="621"/>
      <c r="K30" s="621"/>
      <c r="L30" s="621"/>
      <c r="M30" s="621"/>
      <c r="N30" s="621"/>
      <c r="O30" s="621"/>
      <c r="P30" s="621"/>
      <c r="Q30" s="622"/>
      <c r="R30" s="623">
        <v>1200362</v>
      </c>
      <c r="S30" s="624"/>
      <c r="T30" s="624"/>
      <c r="U30" s="624"/>
      <c r="V30" s="624"/>
      <c r="W30" s="624"/>
      <c r="X30" s="624"/>
      <c r="Y30" s="625"/>
      <c r="Z30" s="626">
        <v>16</v>
      </c>
      <c r="AA30" s="626"/>
      <c r="AB30" s="626"/>
      <c r="AC30" s="626"/>
      <c r="AD30" s="627" t="s">
        <v>182</v>
      </c>
      <c r="AE30" s="627"/>
      <c r="AF30" s="627"/>
      <c r="AG30" s="627"/>
      <c r="AH30" s="627"/>
      <c r="AI30" s="627"/>
      <c r="AJ30" s="627"/>
      <c r="AK30" s="627"/>
      <c r="AL30" s="628" t="s">
        <v>238</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311</v>
      </c>
      <c r="BH30" s="659"/>
      <c r="BI30" s="659"/>
      <c r="BJ30" s="659"/>
      <c r="BK30" s="659"/>
      <c r="BL30" s="659"/>
      <c r="BM30" s="659"/>
      <c r="BN30" s="659"/>
      <c r="BO30" s="659"/>
      <c r="BP30" s="659"/>
      <c r="BQ30" s="660"/>
      <c r="BR30" s="605" t="s">
        <v>312</v>
      </c>
      <c r="BS30" s="659"/>
      <c r="BT30" s="659"/>
      <c r="BU30" s="659"/>
      <c r="BV30" s="659"/>
      <c r="BW30" s="659"/>
      <c r="BX30" s="659"/>
      <c r="BY30" s="659"/>
      <c r="BZ30" s="659"/>
      <c r="CA30" s="659"/>
      <c r="CB30" s="660"/>
      <c r="CD30" s="663"/>
      <c r="CE30" s="664"/>
      <c r="CF30" s="620" t="s">
        <v>313</v>
      </c>
      <c r="CG30" s="621"/>
      <c r="CH30" s="621"/>
      <c r="CI30" s="621"/>
      <c r="CJ30" s="621"/>
      <c r="CK30" s="621"/>
      <c r="CL30" s="621"/>
      <c r="CM30" s="621"/>
      <c r="CN30" s="621"/>
      <c r="CO30" s="621"/>
      <c r="CP30" s="621"/>
      <c r="CQ30" s="622"/>
      <c r="CR30" s="623">
        <v>456647</v>
      </c>
      <c r="CS30" s="624"/>
      <c r="CT30" s="624"/>
      <c r="CU30" s="624"/>
      <c r="CV30" s="624"/>
      <c r="CW30" s="624"/>
      <c r="CX30" s="624"/>
      <c r="CY30" s="625"/>
      <c r="CZ30" s="628">
        <v>6.5</v>
      </c>
      <c r="DA30" s="653"/>
      <c r="DB30" s="653"/>
      <c r="DC30" s="658"/>
      <c r="DD30" s="632">
        <v>435966</v>
      </c>
      <c r="DE30" s="624"/>
      <c r="DF30" s="624"/>
      <c r="DG30" s="624"/>
      <c r="DH30" s="624"/>
      <c r="DI30" s="624"/>
      <c r="DJ30" s="624"/>
      <c r="DK30" s="625"/>
      <c r="DL30" s="632">
        <v>435859</v>
      </c>
      <c r="DM30" s="624"/>
      <c r="DN30" s="624"/>
      <c r="DO30" s="624"/>
      <c r="DP30" s="624"/>
      <c r="DQ30" s="624"/>
      <c r="DR30" s="624"/>
      <c r="DS30" s="624"/>
      <c r="DT30" s="624"/>
      <c r="DU30" s="624"/>
      <c r="DV30" s="625"/>
      <c r="DW30" s="628">
        <v>11.5</v>
      </c>
      <c r="DX30" s="653"/>
      <c r="DY30" s="653"/>
      <c r="DZ30" s="653"/>
      <c r="EA30" s="653"/>
      <c r="EB30" s="653"/>
      <c r="EC30" s="654"/>
    </row>
    <row r="31" spans="2:133" ht="11.25" customHeight="1" x14ac:dyDescent="0.15">
      <c r="B31" s="636" t="s">
        <v>314</v>
      </c>
      <c r="C31" s="637"/>
      <c r="D31" s="637"/>
      <c r="E31" s="637"/>
      <c r="F31" s="637"/>
      <c r="G31" s="637"/>
      <c r="H31" s="637"/>
      <c r="I31" s="637"/>
      <c r="J31" s="637"/>
      <c r="K31" s="637"/>
      <c r="L31" s="637"/>
      <c r="M31" s="637"/>
      <c r="N31" s="637"/>
      <c r="O31" s="637"/>
      <c r="P31" s="637"/>
      <c r="Q31" s="638"/>
      <c r="R31" s="623" t="s">
        <v>182</v>
      </c>
      <c r="S31" s="624"/>
      <c r="T31" s="624"/>
      <c r="U31" s="624"/>
      <c r="V31" s="624"/>
      <c r="W31" s="624"/>
      <c r="X31" s="624"/>
      <c r="Y31" s="625"/>
      <c r="Z31" s="626" t="s">
        <v>182</v>
      </c>
      <c r="AA31" s="626"/>
      <c r="AB31" s="626"/>
      <c r="AC31" s="626"/>
      <c r="AD31" s="627" t="s">
        <v>182</v>
      </c>
      <c r="AE31" s="627"/>
      <c r="AF31" s="627"/>
      <c r="AG31" s="627"/>
      <c r="AH31" s="627"/>
      <c r="AI31" s="627"/>
      <c r="AJ31" s="627"/>
      <c r="AK31" s="627"/>
      <c r="AL31" s="628" t="s">
        <v>182</v>
      </c>
      <c r="AM31" s="629"/>
      <c r="AN31" s="629"/>
      <c r="AO31" s="630"/>
      <c r="AP31" s="671" t="s">
        <v>315</v>
      </c>
      <c r="AQ31" s="672"/>
      <c r="AR31" s="672"/>
      <c r="AS31" s="672"/>
      <c r="AT31" s="677" t="s">
        <v>316</v>
      </c>
      <c r="AU31" s="218"/>
      <c r="AV31" s="218"/>
      <c r="AW31" s="218"/>
      <c r="AX31" s="609" t="s">
        <v>190</v>
      </c>
      <c r="AY31" s="610"/>
      <c r="AZ31" s="610"/>
      <c r="BA31" s="610"/>
      <c r="BB31" s="610"/>
      <c r="BC31" s="610"/>
      <c r="BD31" s="610"/>
      <c r="BE31" s="610"/>
      <c r="BF31" s="611"/>
      <c r="BG31" s="670">
        <v>99.6</v>
      </c>
      <c r="BH31" s="667"/>
      <c r="BI31" s="667"/>
      <c r="BJ31" s="667"/>
      <c r="BK31" s="667"/>
      <c r="BL31" s="667"/>
      <c r="BM31" s="618">
        <v>98.1</v>
      </c>
      <c r="BN31" s="667"/>
      <c r="BO31" s="667"/>
      <c r="BP31" s="667"/>
      <c r="BQ31" s="668"/>
      <c r="BR31" s="670">
        <v>99.6</v>
      </c>
      <c r="BS31" s="667"/>
      <c r="BT31" s="667"/>
      <c r="BU31" s="667"/>
      <c r="BV31" s="667"/>
      <c r="BW31" s="667"/>
      <c r="BX31" s="618">
        <v>97.7</v>
      </c>
      <c r="BY31" s="667"/>
      <c r="BZ31" s="667"/>
      <c r="CA31" s="667"/>
      <c r="CB31" s="668"/>
      <c r="CD31" s="663"/>
      <c r="CE31" s="664"/>
      <c r="CF31" s="620" t="s">
        <v>317</v>
      </c>
      <c r="CG31" s="621"/>
      <c r="CH31" s="621"/>
      <c r="CI31" s="621"/>
      <c r="CJ31" s="621"/>
      <c r="CK31" s="621"/>
      <c r="CL31" s="621"/>
      <c r="CM31" s="621"/>
      <c r="CN31" s="621"/>
      <c r="CO31" s="621"/>
      <c r="CP31" s="621"/>
      <c r="CQ31" s="622"/>
      <c r="CR31" s="623">
        <v>15982</v>
      </c>
      <c r="CS31" s="656"/>
      <c r="CT31" s="656"/>
      <c r="CU31" s="656"/>
      <c r="CV31" s="656"/>
      <c r="CW31" s="656"/>
      <c r="CX31" s="656"/>
      <c r="CY31" s="657"/>
      <c r="CZ31" s="628">
        <v>0.2</v>
      </c>
      <c r="DA31" s="653"/>
      <c r="DB31" s="653"/>
      <c r="DC31" s="658"/>
      <c r="DD31" s="632">
        <v>14421</v>
      </c>
      <c r="DE31" s="656"/>
      <c r="DF31" s="656"/>
      <c r="DG31" s="656"/>
      <c r="DH31" s="656"/>
      <c r="DI31" s="656"/>
      <c r="DJ31" s="656"/>
      <c r="DK31" s="657"/>
      <c r="DL31" s="632">
        <v>14421</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318</v>
      </c>
      <c r="C32" s="621"/>
      <c r="D32" s="621"/>
      <c r="E32" s="621"/>
      <c r="F32" s="621"/>
      <c r="G32" s="621"/>
      <c r="H32" s="621"/>
      <c r="I32" s="621"/>
      <c r="J32" s="621"/>
      <c r="K32" s="621"/>
      <c r="L32" s="621"/>
      <c r="M32" s="621"/>
      <c r="N32" s="621"/>
      <c r="O32" s="621"/>
      <c r="P32" s="621"/>
      <c r="Q32" s="622"/>
      <c r="R32" s="623">
        <v>529219</v>
      </c>
      <c r="S32" s="624"/>
      <c r="T32" s="624"/>
      <c r="U32" s="624"/>
      <c r="V32" s="624"/>
      <c r="W32" s="624"/>
      <c r="X32" s="624"/>
      <c r="Y32" s="625"/>
      <c r="Z32" s="626">
        <v>7.1</v>
      </c>
      <c r="AA32" s="626"/>
      <c r="AB32" s="626"/>
      <c r="AC32" s="626"/>
      <c r="AD32" s="627" t="s">
        <v>182</v>
      </c>
      <c r="AE32" s="627"/>
      <c r="AF32" s="627"/>
      <c r="AG32" s="627"/>
      <c r="AH32" s="627"/>
      <c r="AI32" s="627"/>
      <c r="AJ32" s="627"/>
      <c r="AK32" s="627"/>
      <c r="AL32" s="628" t="s">
        <v>238</v>
      </c>
      <c r="AM32" s="629"/>
      <c r="AN32" s="629"/>
      <c r="AO32" s="630"/>
      <c r="AP32" s="673"/>
      <c r="AQ32" s="674"/>
      <c r="AR32" s="674"/>
      <c r="AS32" s="674"/>
      <c r="AT32" s="678"/>
      <c r="AU32" s="214" t="s">
        <v>319</v>
      </c>
      <c r="AX32" s="620" t="s">
        <v>320</v>
      </c>
      <c r="AY32" s="621"/>
      <c r="AZ32" s="621"/>
      <c r="BA32" s="621"/>
      <c r="BB32" s="621"/>
      <c r="BC32" s="621"/>
      <c r="BD32" s="621"/>
      <c r="BE32" s="621"/>
      <c r="BF32" s="622"/>
      <c r="BG32" s="680">
        <v>99.6</v>
      </c>
      <c r="BH32" s="656"/>
      <c r="BI32" s="656"/>
      <c r="BJ32" s="656"/>
      <c r="BK32" s="656"/>
      <c r="BL32" s="656"/>
      <c r="BM32" s="629">
        <v>98.3</v>
      </c>
      <c r="BN32" s="656"/>
      <c r="BO32" s="656"/>
      <c r="BP32" s="656"/>
      <c r="BQ32" s="669"/>
      <c r="BR32" s="680">
        <v>99.6</v>
      </c>
      <c r="BS32" s="656"/>
      <c r="BT32" s="656"/>
      <c r="BU32" s="656"/>
      <c r="BV32" s="656"/>
      <c r="BW32" s="656"/>
      <c r="BX32" s="629">
        <v>97.9</v>
      </c>
      <c r="BY32" s="656"/>
      <c r="BZ32" s="656"/>
      <c r="CA32" s="656"/>
      <c r="CB32" s="669"/>
      <c r="CD32" s="665"/>
      <c r="CE32" s="666"/>
      <c r="CF32" s="620" t="s">
        <v>321</v>
      </c>
      <c r="CG32" s="621"/>
      <c r="CH32" s="621"/>
      <c r="CI32" s="621"/>
      <c r="CJ32" s="621"/>
      <c r="CK32" s="621"/>
      <c r="CL32" s="621"/>
      <c r="CM32" s="621"/>
      <c r="CN32" s="621"/>
      <c r="CO32" s="621"/>
      <c r="CP32" s="621"/>
      <c r="CQ32" s="622"/>
      <c r="CR32" s="623" t="s">
        <v>182</v>
      </c>
      <c r="CS32" s="624"/>
      <c r="CT32" s="624"/>
      <c r="CU32" s="624"/>
      <c r="CV32" s="624"/>
      <c r="CW32" s="624"/>
      <c r="CX32" s="624"/>
      <c r="CY32" s="625"/>
      <c r="CZ32" s="628" t="s">
        <v>182</v>
      </c>
      <c r="DA32" s="653"/>
      <c r="DB32" s="653"/>
      <c r="DC32" s="658"/>
      <c r="DD32" s="632" t="s">
        <v>238</v>
      </c>
      <c r="DE32" s="624"/>
      <c r="DF32" s="624"/>
      <c r="DG32" s="624"/>
      <c r="DH32" s="624"/>
      <c r="DI32" s="624"/>
      <c r="DJ32" s="624"/>
      <c r="DK32" s="625"/>
      <c r="DL32" s="632" t="s">
        <v>182</v>
      </c>
      <c r="DM32" s="624"/>
      <c r="DN32" s="624"/>
      <c r="DO32" s="624"/>
      <c r="DP32" s="624"/>
      <c r="DQ32" s="624"/>
      <c r="DR32" s="624"/>
      <c r="DS32" s="624"/>
      <c r="DT32" s="624"/>
      <c r="DU32" s="624"/>
      <c r="DV32" s="625"/>
      <c r="DW32" s="628" t="s">
        <v>182</v>
      </c>
      <c r="DX32" s="653"/>
      <c r="DY32" s="653"/>
      <c r="DZ32" s="653"/>
      <c r="EA32" s="653"/>
      <c r="EB32" s="653"/>
      <c r="EC32" s="654"/>
    </row>
    <row r="33" spans="2:133" ht="11.25" customHeight="1" x14ac:dyDescent="0.15">
      <c r="B33" s="620" t="s">
        <v>322</v>
      </c>
      <c r="C33" s="621"/>
      <c r="D33" s="621"/>
      <c r="E33" s="621"/>
      <c r="F33" s="621"/>
      <c r="G33" s="621"/>
      <c r="H33" s="621"/>
      <c r="I33" s="621"/>
      <c r="J33" s="621"/>
      <c r="K33" s="621"/>
      <c r="L33" s="621"/>
      <c r="M33" s="621"/>
      <c r="N33" s="621"/>
      <c r="O33" s="621"/>
      <c r="P33" s="621"/>
      <c r="Q33" s="622"/>
      <c r="R33" s="623">
        <v>16689</v>
      </c>
      <c r="S33" s="624"/>
      <c r="T33" s="624"/>
      <c r="U33" s="624"/>
      <c r="V33" s="624"/>
      <c r="W33" s="624"/>
      <c r="X33" s="624"/>
      <c r="Y33" s="625"/>
      <c r="Z33" s="626">
        <v>0.2</v>
      </c>
      <c r="AA33" s="626"/>
      <c r="AB33" s="626"/>
      <c r="AC33" s="626"/>
      <c r="AD33" s="627">
        <v>9730</v>
      </c>
      <c r="AE33" s="627"/>
      <c r="AF33" s="627"/>
      <c r="AG33" s="627"/>
      <c r="AH33" s="627"/>
      <c r="AI33" s="627"/>
      <c r="AJ33" s="627"/>
      <c r="AK33" s="627"/>
      <c r="AL33" s="628">
        <v>0.3</v>
      </c>
      <c r="AM33" s="629"/>
      <c r="AN33" s="629"/>
      <c r="AO33" s="630"/>
      <c r="AP33" s="675"/>
      <c r="AQ33" s="676"/>
      <c r="AR33" s="676"/>
      <c r="AS33" s="676"/>
      <c r="AT33" s="679"/>
      <c r="AU33" s="219"/>
      <c r="AV33" s="219"/>
      <c r="AW33" s="219"/>
      <c r="AX33" s="644" t="s">
        <v>323</v>
      </c>
      <c r="AY33" s="645"/>
      <c r="AZ33" s="645"/>
      <c r="BA33" s="645"/>
      <c r="BB33" s="645"/>
      <c r="BC33" s="645"/>
      <c r="BD33" s="645"/>
      <c r="BE33" s="645"/>
      <c r="BF33" s="646"/>
      <c r="BG33" s="681">
        <v>99.5</v>
      </c>
      <c r="BH33" s="682"/>
      <c r="BI33" s="682"/>
      <c r="BJ33" s="682"/>
      <c r="BK33" s="682"/>
      <c r="BL33" s="682"/>
      <c r="BM33" s="683">
        <v>97.7</v>
      </c>
      <c r="BN33" s="682"/>
      <c r="BO33" s="682"/>
      <c r="BP33" s="682"/>
      <c r="BQ33" s="684"/>
      <c r="BR33" s="681">
        <v>99.5</v>
      </c>
      <c r="BS33" s="682"/>
      <c r="BT33" s="682"/>
      <c r="BU33" s="682"/>
      <c r="BV33" s="682"/>
      <c r="BW33" s="682"/>
      <c r="BX33" s="683">
        <v>97.4</v>
      </c>
      <c r="BY33" s="682"/>
      <c r="BZ33" s="682"/>
      <c r="CA33" s="682"/>
      <c r="CB33" s="684"/>
      <c r="CD33" s="620" t="s">
        <v>324</v>
      </c>
      <c r="CE33" s="621"/>
      <c r="CF33" s="621"/>
      <c r="CG33" s="621"/>
      <c r="CH33" s="621"/>
      <c r="CI33" s="621"/>
      <c r="CJ33" s="621"/>
      <c r="CK33" s="621"/>
      <c r="CL33" s="621"/>
      <c r="CM33" s="621"/>
      <c r="CN33" s="621"/>
      <c r="CO33" s="621"/>
      <c r="CP33" s="621"/>
      <c r="CQ33" s="622"/>
      <c r="CR33" s="623">
        <v>3186935</v>
      </c>
      <c r="CS33" s="656"/>
      <c r="CT33" s="656"/>
      <c r="CU33" s="656"/>
      <c r="CV33" s="656"/>
      <c r="CW33" s="656"/>
      <c r="CX33" s="656"/>
      <c r="CY33" s="657"/>
      <c r="CZ33" s="628">
        <v>45.2</v>
      </c>
      <c r="DA33" s="653"/>
      <c r="DB33" s="653"/>
      <c r="DC33" s="658"/>
      <c r="DD33" s="632">
        <v>2335291</v>
      </c>
      <c r="DE33" s="656"/>
      <c r="DF33" s="656"/>
      <c r="DG33" s="656"/>
      <c r="DH33" s="656"/>
      <c r="DI33" s="656"/>
      <c r="DJ33" s="656"/>
      <c r="DK33" s="657"/>
      <c r="DL33" s="632">
        <v>1648675</v>
      </c>
      <c r="DM33" s="656"/>
      <c r="DN33" s="656"/>
      <c r="DO33" s="656"/>
      <c r="DP33" s="656"/>
      <c r="DQ33" s="656"/>
      <c r="DR33" s="656"/>
      <c r="DS33" s="656"/>
      <c r="DT33" s="656"/>
      <c r="DU33" s="656"/>
      <c r="DV33" s="657"/>
      <c r="DW33" s="628">
        <v>43.5</v>
      </c>
      <c r="DX33" s="653"/>
      <c r="DY33" s="653"/>
      <c r="DZ33" s="653"/>
      <c r="EA33" s="653"/>
      <c r="EB33" s="653"/>
      <c r="EC33" s="654"/>
    </row>
    <row r="34" spans="2:133" ht="11.25" customHeight="1" x14ac:dyDescent="0.15">
      <c r="B34" s="620" t="s">
        <v>325</v>
      </c>
      <c r="C34" s="621"/>
      <c r="D34" s="621"/>
      <c r="E34" s="621"/>
      <c r="F34" s="621"/>
      <c r="G34" s="621"/>
      <c r="H34" s="621"/>
      <c r="I34" s="621"/>
      <c r="J34" s="621"/>
      <c r="K34" s="621"/>
      <c r="L34" s="621"/>
      <c r="M34" s="621"/>
      <c r="N34" s="621"/>
      <c r="O34" s="621"/>
      <c r="P34" s="621"/>
      <c r="Q34" s="622"/>
      <c r="R34" s="623">
        <v>145286</v>
      </c>
      <c r="S34" s="624"/>
      <c r="T34" s="624"/>
      <c r="U34" s="624"/>
      <c r="V34" s="624"/>
      <c r="W34" s="624"/>
      <c r="X34" s="624"/>
      <c r="Y34" s="625"/>
      <c r="Z34" s="626">
        <v>1.9</v>
      </c>
      <c r="AA34" s="626"/>
      <c r="AB34" s="626"/>
      <c r="AC34" s="626"/>
      <c r="AD34" s="627" t="s">
        <v>238</v>
      </c>
      <c r="AE34" s="627"/>
      <c r="AF34" s="627"/>
      <c r="AG34" s="627"/>
      <c r="AH34" s="627"/>
      <c r="AI34" s="627"/>
      <c r="AJ34" s="627"/>
      <c r="AK34" s="627"/>
      <c r="AL34" s="628" t="s">
        <v>182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326</v>
      </c>
      <c r="CE34" s="621"/>
      <c r="CF34" s="621"/>
      <c r="CG34" s="621"/>
      <c r="CH34" s="621"/>
      <c r="CI34" s="621"/>
      <c r="CJ34" s="621"/>
      <c r="CK34" s="621"/>
      <c r="CL34" s="621"/>
      <c r="CM34" s="621"/>
      <c r="CN34" s="621"/>
      <c r="CO34" s="621"/>
      <c r="CP34" s="621"/>
      <c r="CQ34" s="622"/>
      <c r="CR34" s="623">
        <v>1277790</v>
      </c>
      <c r="CS34" s="624"/>
      <c r="CT34" s="624"/>
      <c r="CU34" s="624"/>
      <c r="CV34" s="624"/>
      <c r="CW34" s="624"/>
      <c r="CX34" s="624"/>
      <c r="CY34" s="625"/>
      <c r="CZ34" s="628">
        <v>18.100000000000001</v>
      </c>
      <c r="DA34" s="653"/>
      <c r="DB34" s="653"/>
      <c r="DC34" s="658"/>
      <c r="DD34" s="632">
        <v>868544</v>
      </c>
      <c r="DE34" s="624"/>
      <c r="DF34" s="624"/>
      <c r="DG34" s="624"/>
      <c r="DH34" s="624"/>
      <c r="DI34" s="624"/>
      <c r="DJ34" s="624"/>
      <c r="DK34" s="625"/>
      <c r="DL34" s="632">
        <v>708753</v>
      </c>
      <c r="DM34" s="624"/>
      <c r="DN34" s="624"/>
      <c r="DO34" s="624"/>
      <c r="DP34" s="624"/>
      <c r="DQ34" s="624"/>
      <c r="DR34" s="624"/>
      <c r="DS34" s="624"/>
      <c r="DT34" s="624"/>
      <c r="DU34" s="624"/>
      <c r="DV34" s="625"/>
      <c r="DW34" s="628">
        <v>18.7</v>
      </c>
      <c r="DX34" s="653"/>
      <c r="DY34" s="653"/>
      <c r="DZ34" s="653"/>
      <c r="EA34" s="653"/>
      <c r="EB34" s="653"/>
      <c r="EC34" s="654"/>
    </row>
    <row r="35" spans="2:133" ht="11.25" customHeight="1" x14ac:dyDescent="0.15">
      <c r="B35" s="620" t="s">
        <v>327</v>
      </c>
      <c r="C35" s="621"/>
      <c r="D35" s="621"/>
      <c r="E35" s="621"/>
      <c r="F35" s="621"/>
      <c r="G35" s="621"/>
      <c r="H35" s="621"/>
      <c r="I35" s="621"/>
      <c r="J35" s="621"/>
      <c r="K35" s="621"/>
      <c r="L35" s="621"/>
      <c r="M35" s="621"/>
      <c r="N35" s="621"/>
      <c r="O35" s="621"/>
      <c r="P35" s="621"/>
      <c r="Q35" s="622"/>
      <c r="R35" s="623">
        <v>157339</v>
      </c>
      <c r="S35" s="624"/>
      <c r="T35" s="624"/>
      <c r="U35" s="624"/>
      <c r="V35" s="624"/>
      <c r="W35" s="624"/>
      <c r="X35" s="624"/>
      <c r="Y35" s="625"/>
      <c r="Z35" s="626">
        <v>2.1</v>
      </c>
      <c r="AA35" s="626"/>
      <c r="AB35" s="626"/>
      <c r="AC35" s="626"/>
      <c r="AD35" s="627" t="s">
        <v>182</v>
      </c>
      <c r="AE35" s="627"/>
      <c r="AF35" s="627"/>
      <c r="AG35" s="627"/>
      <c r="AH35" s="627"/>
      <c r="AI35" s="627"/>
      <c r="AJ35" s="627"/>
      <c r="AK35" s="627"/>
      <c r="AL35" s="628" t="s">
        <v>182</v>
      </c>
      <c r="AM35" s="629"/>
      <c r="AN35" s="629"/>
      <c r="AO35" s="630"/>
      <c r="AP35" s="222"/>
      <c r="AQ35" s="605" t="s">
        <v>328</v>
      </c>
      <c r="AR35" s="606"/>
      <c r="AS35" s="606"/>
      <c r="AT35" s="606"/>
      <c r="AU35" s="606"/>
      <c r="AV35" s="606"/>
      <c r="AW35" s="606"/>
      <c r="AX35" s="606"/>
      <c r="AY35" s="606"/>
      <c r="AZ35" s="606"/>
      <c r="BA35" s="606"/>
      <c r="BB35" s="606"/>
      <c r="BC35" s="606"/>
      <c r="BD35" s="606"/>
      <c r="BE35" s="606"/>
      <c r="BF35" s="607"/>
      <c r="BG35" s="605" t="s">
        <v>329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330</v>
      </c>
      <c r="CE35" s="621"/>
      <c r="CF35" s="621"/>
      <c r="CG35" s="621"/>
      <c r="CH35" s="621"/>
      <c r="CI35" s="621"/>
      <c r="CJ35" s="621"/>
      <c r="CK35" s="621"/>
      <c r="CL35" s="621"/>
      <c r="CM35" s="621"/>
      <c r="CN35" s="621"/>
      <c r="CO35" s="621"/>
      <c r="CP35" s="621"/>
      <c r="CQ35" s="622"/>
      <c r="CR35" s="623">
        <v>96124</v>
      </c>
      <c r="CS35" s="656"/>
      <c r="CT35" s="656"/>
      <c r="CU35" s="656"/>
      <c r="CV35" s="656"/>
      <c r="CW35" s="656"/>
      <c r="CX35" s="656"/>
      <c r="CY35" s="657"/>
      <c r="CZ35" s="628">
        <v>1.4</v>
      </c>
      <c r="DA35" s="653"/>
      <c r="DB35" s="653"/>
      <c r="DC35" s="658"/>
      <c r="DD35" s="632">
        <v>60936</v>
      </c>
      <c r="DE35" s="656"/>
      <c r="DF35" s="656"/>
      <c r="DG35" s="656"/>
      <c r="DH35" s="656"/>
      <c r="DI35" s="656"/>
      <c r="DJ35" s="656"/>
      <c r="DK35" s="657"/>
      <c r="DL35" s="632">
        <v>37994</v>
      </c>
      <c r="DM35" s="656"/>
      <c r="DN35" s="656"/>
      <c r="DO35" s="656"/>
      <c r="DP35" s="656"/>
      <c r="DQ35" s="656"/>
      <c r="DR35" s="656"/>
      <c r="DS35" s="656"/>
      <c r="DT35" s="656"/>
      <c r="DU35" s="656"/>
      <c r="DV35" s="657"/>
      <c r="DW35" s="628">
        <v>1</v>
      </c>
      <c r="DX35" s="653"/>
      <c r="DY35" s="653"/>
      <c r="DZ35" s="653"/>
      <c r="EA35" s="653"/>
      <c r="EB35" s="653"/>
      <c r="EC35" s="654"/>
    </row>
    <row r="36" spans="2:133" ht="11.25" customHeight="1" x14ac:dyDescent="0.15">
      <c r="B36" s="620" t="s">
        <v>331</v>
      </c>
      <c r="C36" s="621"/>
      <c r="D36" s="621"/>
      <c r="E36" s="621"/>
      <c r="F36" s="621"/>
      <c r="G36" s="621"/>
      <c r="H36" s="621"/>
      <c r="I36" s="621"/>
      <c r="J36" s="621"/>
      <c r="K36" s="621"/>
      <c r="L36" s="621"/>
      <c r="M36" s="621"/>
      <c r="N36" s="621"/>
      <c r="O36" s="621"/>
      <c r="P36" s="621"/>
      <c r="Q36" s="622"/>
      <c r="R36" s="623">
        <v>315546</v>
      </c>
      <c r="S36" s="624"/>
      <c r="T36" s="624"/>
      <c r="U36" s="624"/>
      <c r="V36" s="624"/>
      <c r="W36" s="624"/>
      <c r="X36" s="624"/>
      <c r="Y36" s="625"/>
      <c r="Z36" s="626">
        <v>4.2</v>
      </c>
      <c r="AA36" s="626"/>
      <c r="AB36" s="626"/>
      <c r="AC36" s="626"/>
      <c r="AD36" s="627" t="s">
        <v>182</v>
      </c>
      <c r="AE36" s="627"/>
      <c r="AF36" s="627"/>
      <c r="AG36" s="627"/>
      <c r="AH36" s="627"/>
      <c r="AI36" s="627"/>
      <c r="AJ36" s="627"/>
      <c r="AK36" s="627"/>
      <c r="AL36" s="628" t="s">
        <v>182</v>
      </c>
      <c r="AM36" s="629"/>
      <c r="AN36" s="629"/>
      <c r="AO36" s="630"/>
      <c r="AP36" s="222"/>
      <c r="AQ36" s="689" t="s">
        <v>332</v>
      </c>
      <c r="AR36" s="690"/>
      <c r="AS36" s="690"/>
      <c r="AT36" s="690"/>
      <c r="AU36" s="690"/>
      <c r="AV36" s="690"/>
      <c r="AW36" s="690"/>
      <c r="AX36" s="690"/>
      <c r="AY36" s="691"/>
      <c r="AZ36" s="612">
        <v>762031</v>
      </c>
      <c r="BA36" s="613"/>
      <c r="BB36" s="613"/>
      <c r="BC36" s="613"/>
      <c r="BD36" s="613"/>
      <c r="BE36" s="613"/>
      <c r="BF36" s="685"/>
      <c r="BG36" s="609" t="s">
        <v>333</v>
      </c>
      <c r="BH36" s="610"/>
      <c r="BI36" s="610"/>
      <c r="BJ36" s="610"/>
      <c r="BK36" s="610"/>
      <c r="BL36" s="610"/>
      <c r="BM36" s="610"/>
      <c r="BN36" s="610"/>
      <c r="BO36" s="610"/>
      <c r="BP36" s="610"/>
      <c r="BQ36" s="610"/>
      <c r="BR36" s="610"/>
      <c r="BS36" s="610"/>
      <c r="BT36" s="610"/>
      <c r="BU36" s="611"/>
      <c r="BV36" s="612">
        <v>52029</v>
      </c>
      <c r="BW36" s="613"/>
      <c r="BX36" s="613"/>
      <c r="BY36" s="613"/>
      <c r="BZ36" s="613"/>
      <c r="CA36" s="613"/>
      <c r="CB36" s="685"/>
      <c r="CD36" s="620" t="s">
        <v>334</v>
      </c>
      <c r="CE36" s="621"/>
      <c r="CF36" s="621"/>
      <c r="CG36" s="621"/>
      <c r="CH36" s="621"/>
      <c r="CI36" s="621"/>
      <c r="CJ36" s="621"/>
      <c r="CK36" s="621"/>
      <c r="CL36" s="621"/>
      <c r="CM36" s="621"/>
      <c r="CN36" s="621"/>
      <c r="CO36" s="621"/>
      <c r="CP36" s="621"/>
      <c r="CQ36" s="622"/>
      <c r="CR36" s="623">
        <v>762046</v>
      </c>
      <c r="CS36" s="624"/>
      <c r="CT36" s="624"/>
      <c r="CU36" s="624"/>
      <c r="CV36" s="624"/>
      <c r="CW36" s="624"/>
      <c r="CX36" s="624"/>
      <c r="CY36" s="625"/>
      <c r="CZ36" s="628">
        <v>10.8</v>
      </c>
      <c r="DA36" s="653"/>
      <c r="DB36" s="653"/>
      <c r="DC36" s="658"/>
      <c r="DD36" s="632">
        <v>661309</v>
      </c>
      <c r="DE36" s="624"/>
      <c r="DF36" s="624"/>
      <c r="DG36" s="624"/>
      <c r="DH36" s="624"/>
      <c r="DI36" s="624"/>
      <c r="DJ36" s="624"/>
      <c r="DK36" s="625"/>
      <c r="DL36" s="632">
        <v>441459</v>
      </c>
      <c r="DM36" s="624"/>
      <c r="DN36" s="624"/>
      <c r="DO36" s="624"/>
      <c r="DP36" s="624"/>
      <c r="DQ36" s="624"/>
      <c r="DR36" s="624"/>
      <c r="DS36" s="624"/>
      <c r="DT36" s="624"/>
      <c r="DU36" s="624"/>
      <c r="DV36" s="625"/>
      <c r="DW36" s="628">
        <v>11.6</v>
      </c>
      <c r="DX36" s="653"/>
      <c r="DY36" s="653"/>
      <c r="DZ36" s="653"/>
      <c r="EA36" s="653"/>
      <c r="EB36" s="653"/>
      <c r="EC36" s="654"/>
    </row>
    <row r="37" spans="2:133" ht="11.25" customHeight="1" x14ac:dyDescent="0.15">
      <c r="B37" s="620" t="s">
        <v>335</v>
      </c>
      <c r="C37" s="621"/>
      <c r="D37" s="621"/>
      <c r="E37" s="621"/>
      <c r="F37" s="621"/>
      <c r="G37" s="621"/>
      <c r="H37" s="621"/>
      <c r="I37" s="621"/>
      <c r="J37" s="621"/>
      <c r="K37" s="621"/>
      <c r="L37" s="621"/>
      <c r="M37" s="621"/>
      <c r="N37" s="621"/>
      <c r="O37" s="621"/>
      <c r="P37" s="621"/>
      <c r="Q37" s="622"/>
      <c r="R37" s="623">
        <v>153978</v>
      </c>
      <c r="S37" s="624"/>
      <c r="T37" s="624"/>
      <c r="U37" s="624"/>
      <c r="V37" s="624"/>
      <c r="W37" s="624"/>
      <c r="X37" s="624"/>
      <c r="Y37" s="625"/>
      <c r="Z37" s="626">
        <v>2.1</v>
      </c>
      <c r="AA37" s="626"/>
      <c r="AB37" s="626"/>
      <c r="AC37" s="626"/>
      <c r="AD37" s="627">
        <v>501</v>
      </c>
      <c r="AE37" s="627"/>
      <c r="AF37" s="627"/>
      <c r="AG37" s="627"/>
      <c r="AH37" s="627"/>
      <c r="AI37" s="627"/>
      <c r="AJ37" s="627"/>
      <c r="AK37" s="627"/>
      <c r="AL37" s="628">
        <v>0</v>
      </c>
      <c r="AM37" s="629"/>
      <c r="AN37" s="629"/>
      <c r="AO37" s="630"/>
      <c r="AQ37" s="686" t="s">
        <v>336</v>
      </c>
      <c r="AR37" s="687"/>
      <c r="AS37" s="687"/>
      <c r="AT37" s="687"/>
      <c r="AU37" s="687"/>
      <c r="AV37" s="687"/>
      <c r="AW37" s="687"/>
      <c r="AX37" s="687"/>
      <c r="AY37" s="688"/>
      <c r="AZ37" s="623">
        <v>159603</v>
      </c>
      <c r="BA37" s="624"/>
      <c r="BB37" s="624"/>
      <c r="BC37" s="624"/>
      <c r="BD37" s="656"/>
      <c r="BE37" s="656"/>
      <c r="BF37" s="669"/>
      <c r="BG37" s="620" t="s">
        <v>337</v>
      </c>
      <c r="BH37" s="621"/>
      <c r="BI37" s="621"/>
      <c r="BJ37" s="621"/>
      <c r="BK37" s="621"/>
      <c r="BL37" s="621"/>
      <c r="BM37" s="621"/>
      <c r="BN37" s="621"/>
      <c r="BO37" s="621"/>
      <c r="BP37" s="621"/>
      <c r="BQ37" s="621"/>
      <c r="BR37" s="621"/>
      <c r="BS37" s="621"/>
      <c r="BT37" s="621"/>
      <c r="BU37" s="622"/>
      <c r="BV37" s="623">
        <v>52029</v>
      </c>
      <c r="BW37" s="624"/>
      <c r="BX37" s="624"/>
      <c r="BY37" s="624"/>
      <c r="BZ37" s="624"/>
      <c r="CA37" s="624"/>
      <c r="CB37" s="633"/>
      <c r="CD37" s="620" t="s">
        <v>338</v>
      </c>
      <c r="CE37" s="621"/>
      <c r="CF37" s="621"/>
      <c r="CG37" s="621"/>
      <c r="CH37" s="621"/>
      <c r="CI37" s="621"/>
      <c r="CJ37" s="621"/>
      <c r="CK37" s="621"/>
      <c r="CL37" s="621"/>
      <c r="CM37" s="621"/>
      <c r="CN37" s="621"/>
      <c r="CO37" s="621"/>
      <c r="CP37" s="621"/>
      <c r="CQ37" s="622"/>
      <c r="CR37" s="623">
        <v>322069</v>
      </c>
      <c r="CS37" s="656"/>
      <c r="CT37" s="656"/>
      <c r="CU37" s="656"/>
      <c r="CV37" s="656"/>
      <c r="CW37" s="656"/>
      <c r="CX37" s="656"/>
      <c r="CY37" s="657"/>
      <c r="CZ37" s="628">
        <v>4.5999999999999996</v>
      </c>
      <c r="DA37" s="653"/>
      <c r="DB37" s="653"/>
      <c r="DC37" s="658"/>
      <c r="DD37" s="632">
        <v>321917</v>
      </c>
      <c r="DE37" s="656"/>
      <c r="DF37" s="656"/>
      <c r="DG37" s="656"/>
      <c r="DH37" s="656"/>
      <c r="DI37" s="656"/>
      <c r="DJ37" s="656"/>
      <c r="DK37" s="657"/>
      <c r="DL37" s="632">
        <v>309322</v>
      </c>
      <c r="DM37" s="656"/>
      <c r="DN37" s="656"/>
      <c r="DO37" s="656"/>
      <c r="DP37" s="656"/>
      <c r="DQ37" s="656"/>
      <c r="DR37" s="656"/>
      <c r="DS37" s="656"/>
      <c r="DT37" s="656"/>
      <c r="DU37" s="656"/>
      <c r="DV37" s="657"/>
      <c r="DW37" s="628">
        <v>8.1999999999999993</v>
      </c>
      <c r="DX37" s="653"/>
      <c r="DY37" s="653"/>
      <c r="DZ37" s="653"/>
      <c r="EA37" s="653"/>
      <c r="EB37" s="653"/>
      <c r="EC37" s="654"/>
    </row>
    <row r="38" spans="2:133" ht="11.25" customHeight="1" x14ac:dyDescent="0.15">
      <c r="B38" s="620" t="s">
        <v>339</v>
      </c>
      <c r="C38" s="621"/>
      <c r="D38" s="621"/>
      <c r="E38" s="621"/>
      <c r="F38" s="621"/>
      <c r="G38" s="621"/>
      <c r="H38" s="621"/>
      <c r="I38" s="621"/>
      <c r="J38" s="621"/>
      <c r="K38" s="621"/>
      <c r="L38" s="621"/>
      <c r="M38" s="621"/>
      <c r="N38" s="621"/>
      <c r="O38" s="621"/>
      <c r="P38" s="621"/>
      <c r="Q38" s="622"/>
      <c r="R38" s="623">
        <v>380990</v>
      </c>
      <c r="S38" s="624"/>
      <c r="T38" s="624"/>
      <c r="U38" s="624"/>
      <c r="V38" s="624"/>
      <c r="W38" s="624"/>
      <c r="X38" s="624"/>
      <c r="Y38" s="625"/>
      <c r="Z38" s="626">
        <v>5.0999999999999996</v>
      </c>
      <c r="AA38" s="626"/>
      <c r="AB38" s="626"/>
      <c r="AC38" s="626"/>
      <c r="AD38" s="627" t="s">
        <v>182</v>
      </c>
      <c r="AE38" s="627"/>
      <c r="AF38" s="627"/>
      <c r="AG38" s="627"/>
      <c r="AH38" s="627"/>
      <c r="AI38" s="627"/>
      <c r="AJ38" s="627"/>
      <c r="AK38" s="627"/>
      <c r="AL38" s="628" t="s">
        <v>182</v>
      </c>
      <c r="AM38" s="629"/>
      <c r="AN38" s="629"/>
      <c r="AO38" s="630"/>
      <c r="AQ38" s="686" t="s">
        <v>340</v>
      </c>
      <c r="AR38" s="687"/>
      <c r="AS38" s="687"/>
      <c r="AT38" s="687"/>
      <c r="AU38" s="687"/>
      <c r="AV38" s="687"/>
      <c r="AW38" s="687"/>
      <c r="AX38" s="687"/>
      <c r="AY38" s="688"/>
      <c r="AZ38" s="623">
        <v>58275</v>
      </c>
      <c r="BA38" s="624"/>
      <c r="BB38" s="624"/>
      <c r="BC38" s="624"/>
      <c r="BD38" s="656"/>
      <c r="BE38" s="656"/>
      <c r="BF38" s="669"/>
      <c r="BG38" s="620" t="s">
        <v>341</v>
      </c>
      <c r="BH38" s="621"/>
      <c r="BI38" s="621"/>
      <c r="BJ38" s="621"/>
      <c r="BK38" s="621"/>
      <c r="BL38" s="621"/>
      <c r="BM38" s="621"/>
      <c r="BN38" s="621"/>
      <c r="BO38" s="621"/>
      <c r="BP38" s="621"/>
      <c r="BQ38" s="621"/>
      <c r="BR38" s="621"/>
      <c r="BS38" s="621"/>
      <c r="BT38" s="621"/>
      <c r="BU38" s="622"/>
      <c r="BV38" s="623">
        <v>1582</v>
      </c>
      <c r="BW38" s="624"/>
      <c r="BX38" s="624"/>
      <c r="BY38" s="624"/>
      <c r="BZ38" s="624"/>
      <c r="CA38" s="624"/>
      <c r="CB38" s="633"/>
      <c r="CD38" s="620" t="s">
        <v>342</v>
      </c>
      <c r="CE38" s="621"/>
      <c r="CF38" s="621"/>
      <c r="CG38" s="621"/>
      <c r="CH38" s="621"/>
      <c r="CI38" s="621"/>
      <c r="CJ38" s="621"/>
      <c r="CK38" s="621"/>
      <c r="CL38" s="621"/>
      <c r="CM38" s="621"/>
      <c r="CN38" s="621"/>
      <c r="CO38" s="621"/>
      <c r="CP38" s="621"/>
      <c r="CQ38" s="622"/>
      <c r="CR38" s="623">
        <v>698644</v>
      </c>
      <c r="CS38" s="624"/>
      <c r="CT38" s="624"/>
      <c r="CU38" s="624"/>
      <c r="CV38" s="624"/>
      <c r="CW38" s="624"/>
      <c r="CX38" s="624"/>
      <c r="CY38" s="625"/>
      <c r="CZ38" s="628">
        <v>9.9</v>
      </c>
      <c r="DA38" s="653"/>
      <c r="DB38" s="653"/>
      <c r="DC38" s="658"/>
      <c r="DD38" s="632">
        <v>591002</v>
      </c>
      <c r="DE38" s="624"/>
      <c r="DF38" s="624"/>
      <c r="DG38" s="624"/>
      <c r="DH38" s="624"/>
      <c r="DI38" s="624"/>
      <c r="DJ38" s="624"/>
      <c r="DK38" s="625"/>
      <c r="DL38" s="632">
        <v>460469</v>
      </c>
      <c r="DM38" s="624"/>
      <c r="DN38" s="624"/>
      <c r="DO38" s="624"/>
      <c r="DP38" s="624"/>
      <c r="DQ38" s="624"/>
      <c r="DR38" s="624"/>
      <c r="DS38" s="624"/>
      <c r="DT38" s="624"/>
      <c r="DU38" s="624"/>
      <c r="DV38" s="625"/>
      <c r="DW38" s="628">
        <v>12.2</v>
      </c>
      <c r="DX38" s="653"/>
      <c r="DY38" s="653"/>
      <c r="DZ38" s="653"/>
      <c r="EA38" s="653"/>
      <c r="EB38" s="653"/>
      <c r="EC38" s="654"/>
    </row>
    <row r="39" spans="2:133" ht="11.25" customHeight="1" x14ac:dyDescent="0.15">
      <c r="B39" s="620" t="s">
        <v>343</v>
      </c>
      <c r="C39" s="621"/>
      <c r="D39" s="621"/>
      <c r="E39" s="621"/>
      <c r="F39" s="621"/>
      <c r="G39" s="621"/>
      <c r="H39" s="621"/>
      <c r="I39" s="621"/>
      <c r="J39" s="621"/>
      <c r="K39" s="621"/>
      <c r="L39" s="621"/>
      <c r="M39" s="621"/>
      <c r="N39" s="621"/>
      <c r="O39" s="621"/>
      <c r="P39" s="621"/>
      <c r="Q39" s="622"/>
      <c r="R39" s="623" t="s">
        <v>182</v>
      </c>
      <c r="S39" s="624"/>
      <c r="T39" s="624"/>
      <c r="U39" s="624"/>
      <c r="V39" s="624"/>
      <c r="W39" s="624"/>
      <c r="X39" s="624"/>
      <c r="Y39" s="625"/>
      <c r="Z39" s="626" t="s">
        <v>182</v>
      </c>
      <c r="AA39" s="626"/>
      <c r="AB39" s="626"/>
      <c r="AC39" s="626"/>
      <c r="AD39" s="627" t="s">
        <v>238</v>
      </c>
      <c r="AE39" s="627"/>
      <c r="AF39" s="627"/>
      <c r="AG39" s="627"/>
      <c r="AH39" s="627"/>
      <c r="AI39" s="627"/>
      <c r="AJ39" s="627"/>
      <c r="AK39" s="627"/>
      <c r="AL39" s="628" t="s">
        <v>182</v>
      </c>
      <c r="AM39" s="629"/>
      <c r="AN39" s="629"/>
      <c r="AO39" s="630"/>
      <c r="AQ39" s="686" t="s">
        <v>344</v>
      </c>
      <c r="AR39" s="687"/>
      <c r="AS39" s="687"/>
      <c r="AT39" s="687"/>
      <c r="AU39" s="687"/>
      <c r="AV39" s="687"/>
      <c r="AW39" s="687"/>
      <c r="AX39" s="687"/>
      <c r="AY39" s="688"/>
      <c r="AZ39" s="623">
        <v>5112</v>
      </c>
      <c r="BA39" s="624"/>
      <c r="BB39" s="624"/>
      <c r="BC39" s="624"/>
      <c r="BD39" s="656"/>
      <c r="BE39" s="656"/>
      <c r="BF39" s="669"/>
      <c r="BG39" s="620" t="s">
        <v>345</v>
      </c>
      <c r="BH39" s="621"/>
      <c r="BI39" s="621"/>
      <c r="BJ39" s="621"/>
      <c r="BK39" s="621"/>
      <c r="BL39" s="621"/>
      <c r="BM39" s="621"/>
      <c r="BN39" s="621"/>
      <c r="BO39" s="621"/>
      <c r="BP39" s="621"/>
      <c r="BQ39" s="621"/>
      <c r="BR39" s="621"/>
      <c r="BS39" s="621"/>
      <c r="BT39" s="621"/>
      <c r="BU39" s="622"/>
      <c r="BV39" s="623">
        <v>2415</v>
      </c>
      <c r="BW39" s="624"/>
      <c r="BX39" s="624"/>
      <c r="BY39" s="624"/>
      <c r="BZ39" s="624"/>
      <c r="CA39" s="624"/>
      <c r="CB39" s="633"/>
      <c r="CD39" s="620" t="s">
        <v>346</v>
      </c>
      <c r="CE39" s="621"/>
      <c r="CF39" s="621"/>
      <c r="CG39" s="621"/>
      <c r="CH39" s="621"/>
      <c r="CI39" s="621"/>
      <c r="CJ39" s="621"/>
      <c r="CK39" s="621"/>
      <c r="CL39" s="621"/>
      <c r="CM39" s="621"/>
      <c r="CN39" s="621"/>
      <c r="CO39" s="621"/>
      <c r="CP39" s="621"/>
      <c r="CQ39" s="622"/>
      <c r="CR39" s="623">
        <v>304941</v>
      </c>
      <c r="CS39" s="656"/>
      <c r="CT39" s="656"/>
      <c r="CU39" s="656"/>
      <c r="CV39" s="656"/>
      <c r="CW39" s="656"/>
      <c r="CX39" s="656"/>
      <c r="CY39" s="657"/>
      <c r="CZ39" s="628">
        <v>4.3</v>
      </c>
      <c r="DA39" s="653"/>
      <c r="DB39" s="653"/>
      <c r="DC39" s="658"/>
      <c r="DD39" s="632">
        <v>140000</v>
      </c>
      <c r="DE39" s="656"/>
      <c r="DF39" s="656"/>
      <c r="DG39" s="656"/>
      <c r="DH39" s="656"/>
      <c r="DI39" s="656"/>
      <c r="DJ39" s="656"/>
      <c r="DK39" s="657"/>
      <c r="DL39" s="632" t="s">
        <v>182</v>
      </c>
      <c r="DM39" s="656"/>
      <c r="DN39" s="656"/>
      <c r="DO39" s="656"/>
      <c r="DP39" s="656"/>
      <c r="DQ39" s="656"/>
      <c r="DR39" s="656"/>
      <c r="DS39" s="656"/>
      <c r="DT39" s="656"/>
      <c r="DU39" s="656"/>
      <c r="DV39" s="657"/>
      <c r="DW39" s="628" t="s">
        <v>238</v>
      </c>
      <c r="DX39" s="653"/>
      <c r="DY39" s="653"/>
      <c r="DZ39" s="653"/>
      <c r="EA39" s="653"/>
      <c r="EB39" s="653"/>
      <c r="EC39" s="654"/>
    </row>
    <row r="40" spans="2:133" ht="11.25" customHeight="1" x14ac:dyDescent="0.15">
      <c r="B40" s="620" t="s">
        <v>347</v>
      </c>
      <c r="C40" s="621"/>
      <c r="D40" s="621"/>
      <c r="E40" s="621"/>
      <c r="F40" s="621"/>
      <c r="G40" s="621"/>
      <c r="H40" s="621"/>
      <c r="I40" s="621"/>
      <c r="J40" s="621"/>
      <c r="K40" s="621"/>
      <c r="L40" s="621"/>
      <c r="M40" s="621"/>
      <c r="N40" s="621"/>
      <c r="O40" s="621"/>
      <c r="P40" s="621"/>
      <c r="Q40" s="622"/>
      <c r="R40" s="623">
        <v>56500</v>
      </c>
      <c r="S40" s="624"/>
      <c r="T40" s="624"/>
      <c r="U40" s="624"/>
      <c r="V40" s="624"/>
      <c r="W40" s="624"/>
      <c r="X40" s="624"/>
      <c r="Y40" s="625"/>
      <c r="Z40" s="626">
        <v>0.8</v>
      </c>
      <c r="AA40" s="626"/>
      <c r="AB40" s="626"/>
      <c r="AC40" s="626"/>
      <c r="AD40" s="627" t="s">
        <v>238</v>
      </c>
      <c r="AE40" s="627"/>
      <c r="AF40" s="627"/>
      <c r="AG40" s="627"/>
      <c r="AH40" s="627"/>
      <c r="AI40" s="627"/>
      <c r="AJ40" s="627"/>
      <c r="AK40" s="627"/>
      <c r="AL40" s="628" t="s">
        <v>182</v>
      </c>
      <c r="AM40" s="629"/>
      <c r="AN40" s="629"/>
      <c r="AO40" s="630"/>
      <c r="AQ40" s="686" t="s">
        <v>348</v>
      </c>
      <c r="AR40" s="687"/>
      <c r="AS40" s="687"/>
      <c r="AT40" s="687"/>
      <c r="AU40" s="687"/>
      <c r="AV40" s="687"/>
      <c r="AW40" s="687"/>
      <c r="AX40" s="687"/>
      <c r="AY40" s="688"/>
      <c r="AZ40" s="623" t="s">
        <v>182</v>
      </c>
      <c r="BA40" s="624"/>
      <c r="BB40" s="624"/>
      <c r="BC40" s="624"/>
      <c r="BD40" s="656"/>
      <c r="BE40" s="656"/>
      <c r="BF40" s="669"/>
      <c r="BG40" s="673" t="s">
        <v>349</v>
      </c>
      <c r="BH40" s="674"/>
      <c r="BI40" s="674"/>
      <c r="BJ40" s="674"/>
      <c r="BK40" s="674"/>
      <c r="BL40" s="223"/>
      <c r="BM40" s="621" t="s">
        <v>350</v>
      </c>
      <c r="BN40" s="621"/>
      <c r="BO40" s="621"/>
      <c r="BP40" s="621"/>
      <c r="BQ40" s="621"/>
      <c r="BR40" s="621"/>
      <c r="BS40" s="621"/>
      <c r="BT40" s="621"/>
      <c r="BU40" s="622"/>
      <c r="BV40" s="623">
        <v>98</v>
      </c>
      <c r="BW40" s="624"/>
      <c r="BX40" s="624"/>
      <c r="BY40" s="624"/>
      <c r="BZ40" s="624"/>
      <c r="CA40" s="624"/>
      <c r="CB40" s="633"/>
      <c r="CD40" s="620" t="s">
        <v>351</v>
      </c>
      <c r="CE40" s="621"/>
      <c r="CF40" s="621"/>
      <c r="CG40" s="621"/>
      <c r="CH40" s="621"/>
      <c r="CI40" s="621"/>
      <c r="CJ40" s="621"/>
      <c r="CK40" s="621"/>
      <c r="CL40" s="621"/>
      <c r="CM40" s="621"/>
      <c r="CN40" s="621"/>
      <c r="CO40" s="621"/>
      <c r="CP40" s="621"/>
      <c r="CQ40" s="622"/>
      <c r="CR40" s="623">
        <v>47390</v>
      </c>
      <c r="CS40" s="624"/>
      <c r="CT40" s="624"/>
      <c r="CU40" s="624"/>
      <c r="CV40" s="624"/>
      <c r="CW40" s="624"/>
      <c r="CX40" s="624"/>
      <c r="CY40" s="625"/>
      <c r="CZ40" s="628">
        <v>0.7</v>
      </c>
      <c r="DA40" s="653"/>
      <c r="DB40" s="653"/>
      <c r="DC40" s="658"/>
      <c r="DD40" s="632">
        <v>13500</v>
      </c>
      <c r="DE40" s="624"/>
      <c r="DF40" s="624"/>
      <c r="DG40" s="624"/>
      <c r="DH40" s="624"/>
      <c r="DI40" s="624"/>
      <c r="DJ40" s="624"/>
      <c r="DK40" s="625"/>
      <c r="DL40" s="632" t="s">
        <v>238</v>
      </c>
      <c r="DM40" s="624"/>
      <c r="DN40" s="624"/>
      <c r="DO40" s="624"/>
      <c r="DP40" s="624"/>
      <c r="DQ40" s="624"/>
      <c r="DR40" s="624"/>
      <c r="DS40" s="624"/>
      <c r="DT40" s="624"/>
      <c r="DU40" s="624"/>
      <c r="DV40" s="625"/>
      <c r="DW40" s="628" t="s">
        <v>182</v>
      </c>
      <c r="DX40" s="653"/>
      <c r="DY40" s="653"/>
      <c r="DZ40" s="653"/>
      <c r="EA40" s="653"/>
      <c r="EB40" s="653"/>
      <c r="EC40" s="654"/>
    </row>
    <row r="41" spans="2:133" ht="11.25" customHeight="1" x14ac:dyDescent="0.15">
      <c r="B41" s="644" t="s">
        <v>352</v>
      </c>
      <c r="C41" s="645"/>
      <c r="D41" s="645"/>
      <c r="E41" s="645"/>
      <c r="F41" s="645"/>
      <c r="G41" s="645"/>
      <c r="H41" s="645"/>
      <c r="I41" s="645"/>
      <c r="J41" s="645"/>
      <c r="K41" s="645"/>
      <c r="L41" s="645"/>
      <c r="M41" s="645"/>
      <c r="N41" s="645"/>
      <c r="O41" s="645"/>
      <c r="P41" s="645"/>
      <c r="Q41" s="646"/>
      <c r="R41" s="695">
        <v>7495459</v>
      </c>
      <c r="S41" s="696"/>
      <c r="T41" s="696"/>
      <c r="U41" s="696"/>
      <c r="V41" s="696"/>
      <c r="W41" s="696"/>
      <c r="X41" s="696"/>
      <c r="Y41" s="700"/>
      <c r="Z41" s="701">
        <v>100</v>
      </c>
      <c r="AA41" s="701"/>
      <c r="AB41" s="701"/>
      <c r="AC41" s="701"/>
      <c r="AD41" s="702">
        <v>3733218</v>
      </c>
      <c r="AE41" s="702"/>
      <c r="AF41" s="702"/>
      <c r="AG41" s="702"/>
      <c r="AH41" s="702"/>
      <c r="AI41" s="702"/>
      <c r="AJ41" s="702"/>
      <c r="AK41" s="702"/>
      <c r="AL41" s="703">
        <v>100</v>
      </c>
      <c r="AM41" s="683"/>
      <c r="AN41" s="683"/>
      <c r="AO41" s="704"/>
      <c r="AQ41" s="686" t="s">
        <v>353</v>
      </c>
      <c r="AR41" s="687"/>
      <c r="AS41" s="687"/>
      <c r="AT41" s="687"/>
      <c r="AU41" s="687"/>
      <c r="AV41" s="687"/>
      <c r="AW41" s="687"/>
      <c r="AX41" s="687"/>
      <c r="AY41" s="688"/>
      <c r="AZ41" s="623">
        <v>116662</v>
      </c>
      <c r="BA41" s="624"/>
      <c r="BB41" s="624"/>
      <c r="BC41" s="624"/>
      <c r="BD41" s="656"/>
      <c r="BE41" s="656"/>
      <c r="BF41" s="669"/>
      <c r="BG41" s="673"/>
      <c r="BH41" s="674"/>
      <c r="BI41" s="674"/>
      <c r="BJ41" s="674"/>
      <c r="BK41" s="674"/>
      <c r="BL41" s="223"/>
      <c r="BM41" s="621" t="s">
        <v>354</v>
      </c>
      <c r="BN41" s="621"/>
      <c r="BO41" s="621"/>
      <c r="BP41" s="621"/>
      <c r="BQ41" s="621"/>
      <c r="BR41" s="621"/>
      <c r="BS41" s="621"/>
      <c r="BT41" s="621"/>
      <c r="BU41" s="622"/>
      <c r="BV41" s="623" t="s">
        <v>182</v>
      </c>
      <c r="BW41" s="624"/>
      <c r="BX41" s="624"/>
      <c r="BY41" s="624"/>
      <c r="BZ41" s="624"/>
      <c r="CA41" s="624"/>
      <c r="CB41" s="633"/>
      <c r="CD41" s="620" t="s">
        <v>355</v>
      </c>
      <c r="CE41" s="621"/>
      <c r="CF41" s="621"/>
      <c r="CG41" s="621"/>
      <c r="CH41" s="621"/>
      <c r="CI41" s="621"/>
      <c r="CJ41" s="621"/>
      <c r="CK41" s="621"/>
      <c r="CL41" s="621"/>
      <c r="CM41" s="621"/>
      <c r="CN41" s="621"/>
      <c r="CO41" s="621"/>
      <c r="CP41" s="621"/>
      <c r="CQ41" s="622"/>
      <c r="CR41" s="623" t="s">
        <v>182</v>
      </c>
      <c r="CS41" s="656"/>
      <c r="CT41" s="656"/>
      <c r="CU41" s="656"/>
      <c r="CV41" s="656"/>
      <c r="CW41" s="656"/>
      <c r="CX41" s="656"/>
      <c r="CY41" s="657"/>
      <c r="CZ41" s="628" t="s">
        <v>182</v>
      </c>
      <c r="DA41" s="653"/>
      <c r="DB41" s="653"/>
      <c r="DC41" s="658"/>
      <c r="DD41" s="632" t="s">
        <v>182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356</v>
      </c>
      <c r="AR42" s="693"/>
      <c r="AS42" s="693"/>
      <c r="AT42" s="693"/>
      <c r="AU42" s="693"/>
      <c r="AV42" s="693"/>
      <c r="AW42" s="693"/>
      <c r="AX42" s="693"/>
      <c r="AY42" s="694"/>
      <c r="AZ42" s="695">
        <v>422379</v>
      </c>
      <c r="BA42" s="696"/>
      <c r="BB42" s="696"/>
      <c r="BC42" s="696"/>
      <c r="BD42" s="682"/>
      <c r="BE42" s="682"/>
      <c r="BF42" s="684"/>
      <c r="BG42" s="675"/>
      <c r="BH42" s="676"/>
      <c r="BI42" s="676"/>
      <c r="BJ42" s="676"/>
      <c r="BK42" s="676"/>
      <c r="BL42" s="224"/>
      <c r="BM42" s="645" t="s">
        <v>357</v>
      </c>
      <c r="BN42" s="645"/>
      <c r="BO42" s="645"/>
      <c r="BP42" s="645"/>
      <c r="BQ42" s="645"/>
      <c r="BR42" s="645"/>
      <c r="BS42" s="645"/>
      <c r="BT42" s="645"/>
      <c r="BU42" s="646"/>
      <c r="BV42" s="695">
        <v>384</v>
      </c>
      <c r="BW42" s="696"/>
      <c r="BX42" s="696"/>
      <c r="BY42" s="696"/>
      <c r="BZ42" s="696"/>
      <c r="CA42" s="696"/>
      <c r="CB42" s="705"/>
      <c r="CD42" s="620" t="s">
        <v>358</v>
      </c>
      <c r="CE42" s="621"/>
      <c r="CF42" s="621"/>
      <c r="CG42" s="621"/>
      <c r="CH42" s="621"/>
      <c r="CI42" s="621"/>
      <c r="CJ42" s="621"/>
      <c r="CK42" s="621"/>
      <c r="CL42" s="621"/>
      <c r="CM42" s="621"/>
      <c r="CN42" s="621"/>
      <c r="CO42" s="621"/>
      <c r="CP42" s="621"/>
      <c r="CQ42" s="622"/>
      <c r="CR42" s="623">
        <v>1484676</v>
      </c>
      <c r="CS42" s="656"/>
      <c r="CT42" s="656"/>
      <c r="CU42" s="656"/>
      <c r="CV42" s="656"/>
      <c r="CW42" s="656"/>
      <c r="CX42" s="656"/>
      <c r="CY42" s="657"/>
      <c r="CZ42" s="628">
        <v>21</v>
      </c>
      <c r="DA42" s="653"/>
      <c r="DB42" s="653"/>
      <c r="DC42" s="658"/>
      <c r="DD42" s="632">
        <v>667762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359</v>
      </c>
      <c r="CD43" s="620" t="s">
        <v>360</v>
      </c>
      <c r="CE43" s="621"/>
      <c r="CF43" s="621"/>
      <c r="CG43" s="621"/>
      <c r="CH43" s="621"/>
      <c r="CI43" s="621"/>
      <c r="CJ43" s="621"/>
      <c r="CK43" s="621"/>
      <c r="CL43" s="621"/>
      <c r="CM43" s="621"/>
      <c r="CN43" s="621"/>
      <c r="CO43" s="621"/>
      <c r="CP43" s="621"/>
      <c r="CQ43" s="622"/>
      <c r="CR43" s="623">
        <v>77842</v>
      </c>
      <c r="CS43" s="656"/>
      <c r="CT43" s="656"/>
      <c r="CU43" s="656"/>
      <c r="CV43" s="656"/>
      <c r="CW43" s="656"/>
      <c r="CX43" s="656"/>
      <c r="CY43" s="657"/>
      <c r="CZ43" s="628">
        <v>1.1000000000000001</v>
      </c>
      <c r="DA43" s="653"/>
      <c r="DB43" s="653"/>
      <c r="DC43" s="658"/>
      <c r="DD43" s="632">
        <v>77840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308</v>
      </c>
      <c r="CE44" s="662"/>
      <c r="CF44" s="620" t="s">
        <v>362</v>
      </c>
      <c r="CG44" s="621"/>
      <c r="CH44" s="621"/>
      <c r="CI44" s="621"/>
      <c r="CJ44" s="621"/>
      <c r="CK44" s="621"/>
      <c r="CL44" s="621"/>
      <c r="CM44" s="621"/>
      <c r="CN44" s="621"/>
      <c r="CO44" s="621"/>
      <c r="CP44" s="621"/>
      <c r="CQ44" s="622"/>
      <c r="CR44" s="623">
        <v>656086</v>
      </c>
      <c r="CS44" s="624"/>
      <c r="CT44" s="624"/>
      <c r="CU44" s="624"/>
      <c r="CV44" s="624"/>
      <c r="CW44" s="624"/>
      <c r="CX44" s="624"/>
      <c r="CY44" s="625"/>
      <c r="CZ44" s="628">
        <v>9.3000000000000007</v>
      </c>
      <c r="DA44" s="629"/>
      <c r="DB44" s="629"/>
      <c r="DC44" s="635"/>
      <c r="DD44" s="632">
        <v>312469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364</v>
      </c>
      <c r="CG45" s="621"/>
      <c r="CH45" s="621"/>
      <c r="CI45" s="621"/>
      <c r="CJ45" s="621"/>
      <c r="CK45" s="621"/>
      <c r="CL45" s="621"/>
      <c r="CM45" s="621"/>
      <c r="CN45" s="621"/>
      <c r="CO45" s="621"/>
      <c r="CP45" s="621"/>
      <c r="CQ45" s="622"/>
      <c r="CR45" s="623">
        <v>342756</v>
      </c>
      <c r="CS45" s="656"/>
      <c r="CT45" s="656"/>
      <c r="CU45" s="656"/>
      <c r="CV45" s="656"/>
      <c r="CW45" s="656"/>
      <c r="CX45" s="656"/>
      <c r="CY45" s="657"/>
      <c r="CZ45" s="628">
        <v>4.9000000000000004</v>
      </c>
      <c r="DA45" s="653"/>
      <c r="DB45" s="653"/>
      <c r="DC45" s="658"/>
      <c r="DD45" s="632">
        <v>60377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365</v>
      </c>
      <c r="CG46" s="621"/>
      <c r="CH46" s="621"/>
      <c r="CI46" s="621"/>
      <c r="CJ46" s="621"/>
      <c r="CK46" s="621"/>
      <c r="CL46" s="621"/>
      <c r="CM46" s="621"/>
      <c r="CN46" s="621"/>
      <c r="CO46" s="621"/>
      <c r="CP46" s="621"/>
      <c r="CQ46" s="622"/>
      <c r="CR46" s="623">
        <v>313241</v>
      </c>
      <c r="CS46" s="624"/>
      <c r="CT46" s="624"/>
      <c r="CU46" s="624"/>
      <c r="CV46" s="624"/>
      <c r="CW46" s="624"/>
      <c r="CX46" s="624"/>
      <c r="CY46" s="625"/>
      <c r="CZ46" s="628">
        <v>4.4000000000000004</v>
      </c>
      <c r="DA46" s="629"/>
      <c r="DB46" s="629"/>
      <c r="DC46" s="635"/>
      <c r="DD46" s="632">
        <v>252003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366</v>
      </c>
      <c r="CG47" s="621"/>
      <c r="CH47" s="621"/>
      <c r="CI47" s="621"/>
      <c r="CJ47" s="621"/>
      <c r="CK47" s="621"/>
      <c r="CL47" s="621"/>
      <c r="CM47" s="621"/>
      <c r="CN47" s="621"/>
      <c r="CO47" s="621"/>
      <c r="CP47" s="621"/>
      <c r="CQ47" s="622"/>
      <c r="CR47" s="623">
        <v>828590</v>
      </c>
      <c r="CS47" s="656"/>
      <c r="CT47" s="656"/>
      <c r="CU47" s="656"/>
      <c r="CV47" s="656"/>
      <c r="CW47" s="656"/>
      <c r="CX47" s="656"/>
      <c r="CY47" s="657"/>
      <c r="CZ47" s="628">
        <v>11.7</v>
      </c>
      <c r="DA47" s="653"/>
      <c r="DB47" s="653"/>
      <c r="DC47" s="658"/>
      <c r="DD47" s="632">
        <v>355293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367</v>
      </c>
      <c r="CG48" s="621"/>
      <c r="CH48" s="621"/>
      <c r="CI48" s="621"/>
      <c r="CJ48" s="621"/>
      <c r="CK48" s="621"/>
      <c r="CL48" s="621"/>
      <c r="CM48" s="621"/>
      <c r="CN48" s="621"/>
      <c r="CO48" s="621"/>
      <c r="CP48" s="621"/>
      <c r="CQ48" s="622"/>
      <c r="CR48" s="623" t="s">
        <v>182</v>
      </c>
      <c r="CS48" s="624"/>
      <c r="CT48" s="624"/>
      <c r="CU48" s="624"/>
      <c r="CV48" s="624"/>
      <c r="CW48" s="624"/>
      <c r="CX48" s="624"/>
      <c r="CY48" s="625"/>
      <c r="CZ48" s="628" t="s">
        <v>182</v>
      </c>
      <c r="DA48" s="629"/>
      <c r="DB48" s="629"/>
      <c r="DC48" s="635"/>
      <c r="DD48" s="632" t="s">
        <v>182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368</v>
      </c>
      <c r="CE49" s="645"/>
      <c r="CF49" s="645"/>
      <c r="CG49" s="645"/>
      <c r="CH49" s="645"/>
      <c r="CI49" s="645"/>
      <c r="CJ49" s="645"/>
      <c r="CK49" s="645"/>
      <c r="CL49" s="645"/>
      <c r="CM49" s="645"/>
      <c r="CN49" s="645"/>
      <c r="CO49" s="645"/>
      <c r="CP49" s="645"/>
      <c r="CQ49" s="646"/>
      <c r="CR49" s="695">
        <v>7054553</v>
      </c>
      <c r="CS49" s="682"/>
      <c r="CT49" s="682"/>
      <c r="CU49" s="682"/>
      <c r="CV49" s="682"/>
      <c r="CW49" s="682"/>
      <c r="CX49" s="682"/>
      <c r="CY49" s="711"/>
      <c r="CZ49" s="703">
        <v>100</v>
      </c>
      <c r="DA49" s="712"/>
      <c r="DB49" s="712"/>
      <c r="DC49" s="713"/>
      <c r="DD49" s="714">
        <v>4721415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MpQhj/IWdKoFePdzq+504pjIa4cFoX/LhovTrFO7RN/Vhk4ctEDIXv9duyigAkK1gboBsktn7Jdgh5IkSQv5Q==" saltValue="fDT04hP6HSJ3izikXyQX1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T1"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391</v>
      </c>
      <c r="C7" s="750"/>
      <c r="D7" s="750"/>
      <c r="E7" s="750"/>
      <c r="F7" s="750"/>
      <c r="G7" s="750"/>
      <c r="H7" s="750"/>
      <c r="I7" s="750"/>
      <c r="J7" s="750"/>
      <c r="K7" s="750"/>
      <c r="L7" s="750"/>
      <c r="M7" s="750"/>
      <c r="N7" s="750"/>
      <c r="O7" s="750"/>
      <c r="P7" s="751"/>
      <c r="Q7" s="752">
        <v>7496</v>
      </c>
      <c r="R7" s="753"/>
      <c r="S7" s="753"/>
      <c r="T7" s="753"/>
      <c r="U7" s="753"/>
      <c r="V7" s="753">
        <v>7055</v>
      </c>
      <c r="W7" s="753"/>
      <c r="X7" s="753"/>
      <c r="Y7" s="753"/>
      <c r="Z7" s="753"/>
      <c r="AA7" s="753">
        <v>441</v>
      </c>
      <c r="AB7" s="753"/>
      <c r="AC7" s="753"/>
      <c r="AD7" s="753"/>
      <c r="AE7" s="754"/>
      <c r="AF7" s="755">
        <v>434</v>
      </c>
      <c r="AG7" s="756"/>
      <c r="AH7" s="756"/>
      <c r="AI7" s="756"/>
      <c r="AJ7" s="757"/>
      <c r="AK7" s="758"/>
      <c r="AL7" s="759"/>
      <c r="AM7" s="759"/>
      <c r="AN7" s="759"/>
      <c r="AO7" s="759"/>
      <c r="AP7" s="759">
        <v>4771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590</v>
      </c>
      <c r="BT7" s="747"/>
      <c r="BU7" s="747"/>
      <c r="BV7" s="747"/>
      <c r="BW7" s="747"/>
      <c r="BX7" s="747"/>
      <c r="BY7" s="747"/>
      <c r="BZ7" s="747"/>
      <c r="CA7" s="747"/>
      <c r="CB7" s="747"/>
      <c r="CC7" s="747"/>
      <c r="CD7" s="747"/>
      <c r="CE7" s="747"/>
      <c r="CF7" s="747"/>
      <c r="CG7" s="762"/>
      <c r="CH7" s="743">
        <v>-7</v>
      </c>
      <c r="CI7" s="744"/>
      <c r="CJ7" s="744"/>
      <c r="CK7" s="744"/>
      <c r="CL7" s="745"/>
      <c r="CM7" s="743">
        <v>17</v>
      </c>
      <c r="CN7" s="744"/>
      <c r="CO7" s="744"/>
      <c r="CP7" s="744"/>
      <c r="CQ7" s="745"/>
      <c r="CR7" s="743">
        <v>0</v>
      </c>
      <c r="CS7" s="744"/>
      <c r="CT7" s="744"/>
      <c r="CU7" s="744"/>
      <c r="CV7" s="745"/>
      <c r="CW7" s="743">
        <v>7</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591</v>
      </c>
      <c r="BT8" s="774"/>
      <c r="BU8" s="774"/>
      <c r="BV8" s="774"/>
      <c r="BW8" s="774"/>
      <c r="BX8" s="774"/>
      <c r="BY8" s="774"/>
      <c r="BZ8" s="774"/>
      <c r="CA8" s="774"/>
      <c r="CB8" s="774"/>
      <c r="CC8" s="774"/>
      <c r="CD8" s="774"/>
      <c r="CE8" s="774"/>
      <c r="CF8" s="774"/>
      <c r="CG8" s="775"/>
      <c r="CH8" s="776">
        <v>0</v>
      </c>
      <c r="CI8" s="777"/>
      <c r="CJ8" s="777"/>
      <c r="CK8" s="777"/>
      <c r="CL8" s="778"/>
      <c r="CM8" s="776">
        <v>8</v>
      </c>
      <c r="CN8" s="777"/>
      <c r="CO8" s="777"/>
      <c r="CP8" s="777"/>
      <c r="CQ8" s="778"/>
      <c r="CR8" s="776">
        <v>0</v>
      </c>
      <c r="CS8" s="777"/>
      <c r="CT8" s="777"/>
      <c r="CU8" s="777"/>
      <c r="CV8" s="778"/>
      <c r="CW8" s="776">
        <v>0</v>
      </c>
      <c r="CX8" s="777"/>
      <c r="CY8" s="777"/>
      <c r="CZ8" s="777"/>
      <c r="DA8" s="778"/>
      <c r="DB8" s="776">
        <v>0</v>
      </c>
      <c r="DC8" s="777"/>
      <c r="DD8" s="777"/>
      <c r="DE8" s="777"/>
      <c r="DF8" s="778"/>
      <c r="DG8" s="776">
        <v>0</v>
      </c>
      <c r="DH8" s="777"/>
      <c r="DI8" s="777"/>
      <c r="DJ8" s="777"/>
      <c r="DK8" s="778"/>
      <c r="DL8" s="776">
        <v>102</v>
      </c>
      <c r="DM8" s="777"/>
      <c r="DN8" s="777"/>
      <c r="DO8" s="777"/>
      <c r="DP8" s="778"/>
      <c r="DQ8" s="776">
        <v>102</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393</v>
      </c>
      <c r="B23" s="789" t="s">
        <v>394</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434</v>
      </c>
      <c r="AG23" s="793"/>
      <c r="AH23" s="793"/>
      <c r="AI23" s="793"/>
      <c r="AJ23" s="796"/>
      <c r="AK23" s="797"/>
      <c r="AL23" s="798"/>
      <c r="AM23" s="798"/>
      <c r="AN23" s="798"/>
      <c r="AO23" s="798"/>
      <c r="AP23" s="793"/>
      <c r="AQ23" s="793"/>
      <c r="AR23" s="793"/>
      <c r="AS23" s="793"/>
      <c r="AT23" s="793"/>
      <c r="AU23" s="809"/>
      <c r="AV23" s="809"/>
      <c r="AW23" s="809"/>
      <c r="AX23" s="809"/>
      <c r="AY23" s="810"/>
      <c r="AZ23" s="811" t="s">
        <v>182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396</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374</v>
      </c>
      <c r="B26" s="728"/>
      <c r="C26" s="728"/>
      <c r="D26" s="728"/>
      <c r="E26" s="728"/>
      <c r="F26" s="728"/>
      <c r="G26" s="728"/>
      <c r="H26" s="728"/>
      <c r="I26" s="728"/>
      <c r="J26" s="728"/>
      <c r="K26" s="728"/>
      <c r="L26" s="728"/>
      <c r="M26" s="728"/>
      <c r="N26" s="728"/>
      <c r="O26" s="728"/>
      <c r="P26" s="729"/>
      <c r="Q26" s="733" t="s">
        <v>397</v>
      </c>
      <c r="R26" s="734"/>
      <c r="S26" s="734"/>
      <c r="T26" s="734"/>
      <c r="U26" s="735"/>
      <c r="V26" s="733" t="s">
        <v>398</v>
      </c>
      <c r="W26" s="734"/>
      <c r="X26" s="734"/>
      <c r="Y26" s="734"/>
      <c r="Z26" s="735"/>
      <c r="AA26" s="733" t="s">
        <v>399</v>
      </c>
      <c r="AB26" s="734"/>
      <c r="AC26" s="734"/>
      <c r="AD26" s="734"/>
      <c r="AE26" s="734"/>
      <c r="AF26" s="814" t="s">
        <v>400</v>
      </c>
      <c r="AG26" s="815"/>
      <c r="AH26" s="815"/>
      <c r="AI26" s="815"/>
      <c r="AJ26" s="816"/>
      <c r="AK26" s="734" t="s">
        <v>401</v>
      </c>
      <c r="AL26" s="734"/>
      <c r="AM26" s="734"/>
      <c r="AN26" s="734"/>
      <c r="AO26" s="735"/>
      <c r="AP26" s="733" t="s">
        <v>402</v>
      </c>
      <c r="AQ26" s="734"/>
      <c r="AR26" s="734"/>
      <c r="AS26" s="734"/>
      <c r="AT26" s="735"/>
      <c r="AU26" s="733" t="s">
        <v>403</v>
      </c>
      <c r="AV26" s="734"/>
      <c r="AW26" s="734"/>
      <c r="AX26" s="734"/>
      <c r="AY26" s="735"/>
      <c r="AZ26" s="733" t="s">
        <v>404</v>
      </c>
      <c r="BA26" s="734"/>
      <c r="BB26" s="734"/>
      <c r="BC26" s="734"/>
      <c r="BD26" s="735"/>
      <c r="BE26" s="733" t="s">
        <v>381</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405</v>
      </c>
      <c r="C28" s="750"/>
      <c r="D28" s="750"/>
      <c r="E28" s="750"/>
      <c r="F28" s="750"/>
      <c r="G28" s="750"/>
      <c r="H28" s="750"/>
      <c r="I28" s="750"/>
      <c r="J28" s="750"/>
      <c r="K28" s="750"/>
      <c r="L28" s="750"/>
      <c r="M28" s="750"/>
      <c r="N28" s="750"/>
      <c r="O28" s="750"/>
      <c r="P28" s="751"/>
      <c r="Q28" s="822">
        <v>1347</v>
      </c>
      <c r="R28" s="823"/>
      <c r="S28" s="823"/>
      <c r="T28" s="823"/>
      <c r="U28" s="823"/>
      <c r="V28" s="823">
        <v>1295</v>
      </c>
      <c r="W28" s="823"/>
      <c r="X28" s="823"/>
      <c r="Y28" s="823"/>
      <c r="Z28" s="823"/>
      <c r="AA28" s="823">
        <v>52</v>
      </c>
      <c r="AB28" s="823"/>
      <c r="AC28" s="823"/>
      <c r="AD28" s="823"/>
      <c r="AE28" s="824"/>
      <c r="AF28" s="825">
        <v>52</v>
      </c>
      <c r="AG28" s="823"/>
      <c r="AH28" s="823"/>
      <c r="AI28" s="823"/>
      <c r="AJ28" s="826"/>
      <c r="AK28" s="827">
        <v>117</v>
      </c>
      <c r="AL28" s="828"/>
      <c r="AM28" s="828"/>
      <c r="AN28" s="828"/>
      <c r="AO28" s="828"/>
      <c r="AP28" s="828">
        <v>1.2</v>
      </c>
      <c r="AQ28" s="828"/>
      <c r="AR28" s="828"/>
      <c r="AS28" s="828"/>
      <c r="AT28" s="828"/>
      <c r="AU28" s="828">
        <v>0</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406</v>
      </c>
      <c r="C29" s="781"/>
      <c r="D29" s="781"/>
      <c r="E29" s="781"/>
      <c r="F29" s="781"/>
      <c r="G29" s="781"/>
      <c r="H29" s="781"/>
      <c r="I29" s="781"/>
      <c r="J29" s="781"/>
      <c r="K29" s="781"/>
      <c r="L29" s="781"/>
      <c r="M29" s="781"/>
      <c r="N29" s="781"/>
      <c r="O29" s="781"/>
      <c r="P29" s="782"/>
      <c r="Q29" s="783">
        <v>1666</v>
      </c>
      <c r="R29" s="784"/>
      <c r="S29" s="784"/>
      <c r="T29" s="784"/>
      <c r="U29" s="784"/>
      <c r="V29" s="784">
        <v>1511</v>
      </c>
      <c r="W29" s="784"/>
      <c r="X29" s="784"/>
      <c r="Y29" s="784"/>
      <c r="Z29" s="784"/>
      <c r="AA29" s="784">
        <v>155</v>
      </c>
      <c r="AB29" s="784"/>
      <c r="AC29" s="784"/>
      <c r="AD29" s="784"/>
      <c r="AE29" s="785"/>
      <c r="AF29" s="786">
        <v>155</v>
      </c>
      <c r="AG29" s="787"/>
      <c r="AH29" s="787"/>
      <c r="AI29" s="787"/>
      <c r="AJ29" s="788"/>
      <c r="AK29" s="834">
        <v>219</v>
      </c>
      <c r="AL29" s="830"/>
      <c r="AM29" s="830"/>
      <c r="AN29" s="830"/>
      <c r="AO29" s="830"/>
      <c r="AP29" s="830">
        <v>0</v>
      </c>
      <c r="AQ29" s="830"/>
      <c r="AR29" s="830"/>
      <c r="AS29" s="830"/>
      <c r="AT29" s="830"/>
      <c r="AU29" s="830">
        <v>0</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407</v>
      </c>
      <c r="C30" s="781"/>
      <c r="D30" s="781"/>
      <c r="E30" s="781"/>
      <c r="F30" s="781"/>
      <c r="G30" s="781"/>
      <c r="H30" s="781"/>
      <c r="I30" s="781"/>
      <c r="J30" s="781"/>
      <c r="K30" s="781"/>
      <c r="L30" s="781"/>
      <c r="M30" s="781"/>
      <c r="N30" s="781"/>
      <c r="O30" s="781"/>
      <c r="P30" s="782"/>
      <c r="Q30" s="783">
        <v>190</v>
      </c>
      <c r="R30" s="784"/>
      <c r="S30" s="784"/>
      <c r="T30" s="784"/>
      <c r="U30" s="784"/>
      <c r="V30" s="784">
        <v>185</v>
      </c>
      <c r="W30" s="784"/>
      <c r="X30" s="784"/>
      <c r="Y30" s="784"/>
      <c r="Z30" s="784"/>
      <c r="AA30" s="784">
        <v>5</v>
      </c>
      <c r="AB30" s="784"/>
      <c r="AC30" s="784"/>
      <c r="AD30" s="784"/>
      <c r="AE30" s="785"/>
      <c r="AF30" s="786">
        <v>5</v>
      </c>
      <c r="AG30" s="787"/>
      <c r="AH30" s="787"/>
      <c r="AI30" s="787"/>
      <c r="AJ30" s="788"/>
      <c r="AK30" s="834">
        <v>179</v>
      </c>
      <c r="AL30" s="830"/>
      <c r="AM30" s="830"/>
      <c r="AN30" s="830"/>
      <c r="AO30" s="830"/>
      <c r="AP30" s="830">
        <v>0</v>
      </c>
      <c r="AQ30" s="830"/>
      <c r="AR30" s="830"/>
      <c r="AS30" s="830"/>
      <c r="AT30" s="830"/>
      <c r="AU30" s="830">
        <v>0</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408</v>
      </c>
      <c r="C31" s="781"/>
      <c r="D31" s="781"/>
      <c r="E31" s="781"/>
      <c r="F31" s="781"/>
      <c r="G31" s="781"/>
      <c r="H31" s="781"/>
      <c r="I31" s="781"/>
      <c r="J31" s="781"/>
      <c r="K31" s="781"/>
      <c r="L31" s="781"/>
      <c r="M31" s="781"/>
      <c r="N31" s="781"/>
      <c r="O31" s="781"/>
      <c r="P31" s="782"/>
      <c r="Q31" s="783">
        <v>370</v>
      </c>
      <c r="R31" s="784"/>
      <c r="S31" s="784"/>
      <c r="T31" s="784"/>
      <c r="U31" s="784"/>
      <c r="V31" s="784">
        <v>435</v>
      </c>
      <c r="W31" s="784"/>
      <c r="X31" s="784"/>
      <c r="Y31" s="784"/>
      <c r="Z31" s="784"/>
      <c r="AA31" s="784">
        <v>-65</v>
      </c>
      <c r="AB31" s="784"/>
      <c r="AC31" s="784"/>
      <c r="AD31" s="784"/>
      <c r="AE31" s="785"/>
      <c r="AF31" s="786">
        <v>631</v>
      </c>
      <c r="AG31" s="787"/>
      <c r="AH31" s="787"/>
      <c r="AI31" s="787"/>
      <c r="AJ31" s="788"/>
      <c r="AK31" s="834">
        <v>5</v>
      </c>
      <c r="AL31" s="830"/>
      <c r="AM31" s="830"/>
      <c r="AN31" s="830"/>
      <c r="AO31" s="830"/>
      <c r="AP31" s="830">
        <v>801</v>
      </c>
      <c r="AQ31" s="830"/>
      <c r="AR31" s="830"/>
      <c r="AS31" s="830"/>
      <c r="AT31" s="830"/>
      <c r="AU31" s="830">
        <v>0</v>
      </c>
      <c r="AV31" s="830"/>
      <c r="AW31" s="830"/>
      <c r="AX31" s="830"/>
      <c r="AY31" s="830"/>
      <c r="AZ31" s="831"/>
      <c r="BA31" s="831"/>
      <c r="BB31" s="831"/>
      <c r="BC31" s="831"/>
      <c r="BD31" s="831"/>
      <c r="BE31" s="832" t="s">
        <v>409</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410</v>
      </c>
      <c r="C32" s="781"/>
      <c r="D32" s="781"/>
      <c r="E32" s="781"/>
      <c r="F32" s="781"/>
      <c r="G32" s="781"/>
      <c r="H32" s="781"/>
      <c r="I32" s="781"/>
      <c r="J32" s="781"/>
      <c r="K32" s="781"/>
      <c r="L32" s="781"/>
      <c r="M32" s="781"/>
      <c r="N32" s="781"/>
      <c r="O32" s="781"/>
      <c r="P32" s="782"/>
      <c r="Q32" s="783">
        <v>297</v>
      </c>
      <c r="R32" s="784"/>
      <c r="S32" s="784"/>
      <c r="T32" s="784"/>
      <c r="U32" s="784"/>
      <c r="V32" s="784">
        <v>283</v>
      </c>
      <c r="W32" s="784"/>
      <c r="X32" s="784"/>
      <c r="Y32" s="784"/>
      <c r="Z32" s="784"/>
      <c r="AA32" s="784">
        <v>14</v>
      </c>
      <c r="AB32" s="784"/>
      <c r="AC32" s="784"/>
      <c r="AD32" s="784"/>
      <c r="AE32" s="785"/>
      <c r="AF32" s="786">
        <v>14</v>
      </c>
      <c r="AG32" s="787"/>
      <c r="AH32" s="787"/>
      <c r="AI32" s="787"/>
      <c r="AJ32" s="788"/>
      <c r="AK32" s="834">
        <v>160</v>
      </c>
      <c r="AL32" s="830"/>
      <c r="AM32" s="830"/>
      <c r="AN32" s="830"/>
      <c r="AO32" s="830"/>
      <c r="AP32" s="830">
        <v>1369</v>
      </c>
      <c r="AQ32" s="830"/>
      <c r="AR32" s="830"/>
      <c r="AS32" s="830"/>
      <c r="AT32" s="830"/>
      <c r="AU32" s="830">
        <v>0</v>
      </c>
      <c r="AV32" s="830"/>
      <c r="AW32" s="830"/>
      <c r="AX32" s="830"/>
      <c r="AY32" s="830"/>
      <c r="AZ32" s="831"/>
      <c r="BA32" s="831"/>
      <c r="BB32" s="831"/>
      <c r="BC32" s="831"/>
      <c r="BD32" s="831"/>
      <c r="BE32" s="832" t="s">
        <v>411</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412</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393</v>
      </c>
      <c r="B63" s="789" t="s">
        <v>413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857</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182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415</v>
      </c>
      <c r="B66" s="728"/>
      <c r="C66" s="728"/>
      <c r="D66" s="728"/>
      <c r="E66" s="728"/>
      <c r="F66" s="728"/>
      <c r="G66" s="728"/>
      <c r="H66" s="728"/>
      <c r="I66" s="728"/>
      <c r="J66" s="728"/>
      <c r="K66" s="728"/>
      <c r="L66" s="728"/>
      <c r="M66" s="728"/>
      <c r="N66" s="728"/>
      <c r="O66" s="728"/>
      <c r="P66" s="729"/>
      <c r="Q66" s="733" t="s">
        <v>416</v>
      </c>
      <c r="R66" s="734"/>
      <c r="S66" s="734"/>
      <c r="T66" s="734"/>
      <c r="U66" s="735"/>
      <c r="V66" s="733" t="s">
        <v>398</v>
      </c>
      <c r="W66" s="734"/>
      <c r="X66" s="734"/>
      <c r="Y66" s="734"/>
      <c r="Z66" s="735"/>
      <c r="AA66" s="733" t="s">
        <v>417</v>
      </c>
      <c r="AB66" s="734"/>
      <c r="AC66" s="734"/>
      <c r="AD66" s="734"/>
      <c r="AE66" s="735"/>
      <c r="AF66" s="854" t="s">
        <v>400</v>
      </c>
      <c r="AG66" s="815"/>
      <c r="AH66" s="815"/>
      <c r="AI66" s="815"/>
      <c r="AJ66" s="855"/>
      <c r="AK66" s="733" t="s">
        <v>401</v>
      </c>
      <c r="AL66" s="728"/>
      <c r="AM66" s="728"/>
      <c r="AN66" s="728"/>
      <c r="AO66" s="729"/>
      <c r="AP66" s="733" t="s">
        <v>402</v>
      </c>
      <c r="AQ66" s="734"/>
      <c r="AR66" s="734"/>
      <c r="AS66" s="734"/>
      <c r="AT66" s="735"/>
      <c r="AU66" s="733" t="s">
        <v>418</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577</v>
      </c>
      <c r="C68" s="870"/>
      <c r="D68" s="870"/>
      <c r="E68" s="870"/>
      <c r="F68" s="870"/>
      <c r="G68" s="870"/>
      <c r="H68" s="870"/>
      <c r="I68" s="870"/>
      <c r="J68" s="870"/>
      <c r="K68" s="870"/>
      <c r="L68" s="870"/>
      <c r="M68" s="870"/>
      <c r="N68" s="870"/>
      <c r="O68" s="870"/>
      <c r="P68" s="871"/>
      <c r="Q68" s="872">
        <v>6880</v>
      </c>
      <c r="R68" s="866"/>
      <c r="S68" s="866"/>
      <c r="T68" s="866"/>
      <c r="U68" s="866"/>
      <c r="V68" s="866">
        <v>6689</v>
      </c>
      <c r="W68" s="866"/>
      <c r="X68" s="866"/>
      <c r="Y68" s="866"/>
      <c r="Z68" s="866"/>
      <c r="AA68" s="866">
        <v>-291</v>
      </c>
      <c r="AB68" s="866"/>
      <c r="AC68" s="866"/>
      <c r="AD68" s="866"/>
      <c r="AE68" s="866"/>
      <c r="AF68" s="866">
        <v>191</v>
      </c>
      <c r="AG68" s="866"/>
      <c r="AH68" s="866"/>
      <c r="AI68" s="866"/>
      <c r="AJ68" s="866"/>
      <c r="AK68" s="866">
        <v>0</v>
      </c>
      <c r="AL68" s="866"/>
      <c r="AM68" s="866"/>
      <c r="AN68" s="866"/>
      <c r="AO68" s="866"/>
      <c r="AP68" s="866">
        <v>4542</v>
      </c>
      <c r="AQ68" s="866"/>
      <c r="AR68" s="866"/>
      <c r="AS68" s="866"/>
      <c r="AT68" s="866"/>
      <c r="AU68" s="866">
        <v>358</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578</v>
      </c>
      <c r="C69" s="874"/>
      <c r="D69" s="874"/>
      <c r="E69" s="874"/>
      <c r="F69" s="874"/>
      <c r="G69" s="874"/>
      <c r="H69" s="874"/>
      <c r="I69" s="874"/>
      <c r="J69" s="874"/>
      <c r="K69" s="874"/>
      <c r="L69" s="874"/>
      <c r="M69" s="874"/>
      <c r="N69" s="874"/>
      <c r="O69" s="874"/>
      <c r="P69" s="875"/>
      <c r="Q69" s="876">
        <v>2005</v>
      </c>
      <c r="R69" s="830"/>
      <c r="S69" s="830"/>
      <c r="T69" s="830"/>
      <c r="U69" s="830"/>
      <c r="V69" s="830">
        <v>1980</v>
      </c>
      <c r="W69" s="830"/>
      <c r="X69" s="830"/>
      <c r="Y69" s="830"/>
      <c r="Z69" s="830"/>
      <c r="AA69" s="830">
        <v>25</v>
      </c>
      <c r="AB69" s="830"/>
      <c r="AC69" s="830"/>
      <c r="AD69" s="830"/>
      <c r="AE69" s="830"/>
      <c r="AF69" s="830">
        <v>25</v>
      </c>
      <c r="AG69" s="830"/>
      <c r="AH69" s="830"/>
      <c r="AI69" s="830"/>
      <c r="AJ69" s="830"/>
      <c r="AK69" s="830">
        <v>92</v>
      </c>
      <c r="AL69" s="830"/>
      <c r="AM69" s="830"/>
      <c r="AN69" s="830"/>
      <c r="AO69" s="830"/>
      <c r="AP69" s="830">
        <v>1348</v>
      </c>
      <c r="AQ69" s="830"/>
      <c r="AR69" s="830"/>
      <c r="AS69" s="830"/>
      <c r="AT69" s="830"/>
      <c r="AU69" s="830">
        <v>199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579</v>
      </c>
      <c r="C70" s="874"/>
      <c r="D70" s="874"/>
      <c r="E70" s="874"/>
      <c r="F70" s="874"/>
      <c r="G70" s="874"/>
      <c r="H70" s="874"/>
      <c r="I70" s="874"/>
      <c r="J70" s="874"/>
      <c r="K70" s="874"/>
      <c r="L70" s="874"/>
      <c r="M70" s="874"/>
      <c r="N70" s="874"/>
      <c r="O70" s="874"/>
      <c r="P70" s="875"/>
      <c r="Q70" s="876">
        <v>55.4</v>
      </c>
      <c r="R70" s="830"/>
      <c r="S70" s="830"/>
      <c r="T70" s="830"/>
      <c r="U70" s="830"/>
      <c r="V70" s="830">
        <v>55</v>
      </c>
      <c r="W70" s="830"/>
      <c r="X70" s="830"/>
      <c r="Y70" s="830"/>
      <c r="Z70" s="830"/>
      <c r="AA70" s="830">
        <v>0.39999999999999858</v>
      </c>
      <c r="AB70" s="830"/>
      <c r="AC70" s="830"/>
      <c r="AD70" s="830"/>
      <c r="AE70" s="830"/>
      <c r="AF70" s="830">
        <v>0</v>
      </c>
      <c r="AG70" s="830"/>
      <c r="AH70" s="830"/>
      <c r="AI70" s="830"/>
      <c r="AJ70" s="830"/>
      <c r="AK70" s="830">
        <v>1</v>
      </c>
      <c r="AL70" s="830"/>
      <c r="AM70" s="830"/>
      <c r="AN70" s="830"/>
      <c r="AO70" s="830"/>
      <c r="AP70" s="830">
        <v>0</v>
      </c>
      <c r="AQ70" s="830"/>
      <c r="AR70" s="830"/>
      <c r="AS70" s="830"/>
      <c r="AT70" s="830"/>
      <c r="AU70" s="830">
        <v>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580</v>
      </c>
      <c r="C71" s="874"/>
      <c r="D71" s="874"/>
      <c r="E71" s="874"/>
      <c r="F71" s="874"/>
      <c r="G71" s="874"/>
      <c r="H71" s="874"/>
      <c r="I71" s="874"/>
      <c r="J71" s="874"/>
      <c r="K71" s="874"/>
      <c r="L71" s="874"/>
      <c r="M71" s="874"/>
      <c r="N71" s="874"/>
      <c r="O71" s="874"/>
      <c r="P71" s="875"/>
      <c r="Q71" s="876">
        <v>343</v>
      </c>
      <c r="R71" s="830"/>
      <c r="S71" s="830"/>
      <c r="T71" s="830"/>
      <c r="U71" s="830"/>
      <c r="V71" s="830">
        <v>341</v>
      </c>
      <c r="W71" s="830"/>
      <c r="X71" s="830"/>
      <c r="Y71" s="830"/>
      <c r="Z71" s="830"/>
      <c r="AA71" s="830">
        <v>2</v>
      </c>
      <c r="AB71" s="830"/>
      <c r="AC71" s="830"/>
      <c r="AD71" s="830"/>
      <c r="AE71" s="830"/>
      <c r="AF71" s="830">
        <v>2</v>
      </c>
      <c r="AG71" s="830"/>
      <c r="AH71" s="830"/>
      <c r="AI71" s="830"/>
      <c r="AJ71" s="830"/>
      <c r="AK71" s="830">
        <v>41</v>
      </c>
      <c r="AL71" s="830"/>
      <c r="AM71" s="830"/>
      <c r="AN71" s="830"/>
      <c r="AO71" s="830"/>
      <c r="AP71" s="830">
        <v>76</v>
      </c>
      <c r="AQ71" s="830"/>
      <c r="AR71" s="830"/>
      <c r="AS71" s="830"/>
      <c r="AT71" s="830"/>
      <c r="AU71" s="830">
        <v>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581</v>
      </c>
      <c r="C72" s="874"/>
      <c r="D72" s="874"/>
      <c r="E72" s="874"/>
      <c r="F72" s="874"/>
      <c r="G72" s="874"/>
      <c r="H72" s="874"/>
      <c r="I72" s="874"/>
      <c r="J72" s="874"/>
      <c r="K72" s="874"/>
      <c r="L72" s="874"/>
      <c r="M72" s="874"/>
      <c r="N72" s="874"/>
      <c r="O72" s="874"/>
      <c r="P72" s="875"/>
      <c r="Q72" s="876">
        <v>772</v>
      </c>
      <c r="R72" s="830"/>
      <c r="S72" s="830"/>
      <c r="T72" s="830"/>
      <c r="U72" s="830"/>
      <c r="V72" s="830">
        <v>757</v>
      </c>
      <c r="W72" s="830"/>
      <c r="X72" s="830"/>
      <c r="Y72" s="830"/>
      <c r="Z72" s="830"/>
      <c r="AA72" s="830">
        <v>15</v>
      </c>
      <c r="AB72" s="830"/>
      <c r="AC72" s="830"/>
      <c r="AD72" s="830"/>
      <c r="AE72" s="830"/>
      <c r="AF72" s="830">
        <v>15</v>
      </c>
      <c r="AG72" s="830"/>
      <c r="AH72" s="830"/>
      <c r="AI72" s="830"/>
      <c r="AJ72" s="830"/>
      <c r="AK72" s="830">
        <v>4</v>
      </c>
      <c r="AL72" s="830"/>
      <c r="AM72" s="830"/>
      <c r="AN72" s="830"/>
      <c r="AO72" s="830"/>
      <c r="AP72" s="830">
        <v>124</v>
      </c>
      <c r="AQ72" s="830"/>
      <c r="AR72" s="830"/>
      <c r="AS72" s="830"/>
      <c r="AT72" s="830"/>
      <c r="AU72" s="830">
        <v>15</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582</v>
      </c>
      <c r="C73" s="874"/>
      <c r="D73" s="874"/>
      <c r="E73" s="874"/>
      <c r="F73" s="874"/>
      <c r="G73" s="874"/>
      <c r="H73" s="874"/>
      <c r="I73" s="874"/>
      <c r="J73" s="874"/>
      <c r="K73" s="874"/>
      <c r="L73" s="874"/>
      <c r="M73" s="874"/>
      <c r="N73" s="874"/>
      <c r="O73" s="874"/>
      <c r="P73" s="875"/>
      <c r="Q73" s="876">
        <v>4133</v>
      </c>
      <c r="R73" s="830"/>
      <c r="S73" s="830"/>
      <c r="T73" s="830"/>
      <c r="U73" s="830"/>
      <c r="V73" s="830">
        <v>4046</v>
      </c>
      <c r="W73" s="830"/>
      <c r="X73" s="830"/>
      <c r="Y73" s="830"/>
      <c r="Z73" s="830"/>
      <c r="AA73" s="830">
        <v>87</v>
      </c>
      <c r="AB73" s="830"/>
      <c r="AC73" s="830"/>
      <c r="AD73" s="830"/>
      <c r="AE73" s="830"/>
      <c r="AF73" s="830">
        <v>5714</v>
      </c>
      <c r="AG73" s="830"/>
      <c r="AH73" s="830"/>
      <c r="AI73" s="830"/>
      <c r="AJ73" s="830"/>
      <c r="AK73" s="830">
        <v>0</v>
      </c>
      <c r="AL73" s="830"/>
      <c r="AM73" s="830"/>
      <c r="AN73" s="830"/>
      <c r="AO73" s="830"/>
      <c r="AP73" s="830">
        <v>9890</v>
      </c>
      <c r="AQ73" s="830"/>
      <c r="AR73" s="830"/>
      <c r="AS73" s="830"/>
      <c r="AT73" s="830"/>
      <c r="AU73" s="830">
        <v>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583</v>
      </c>
      <c r="C74" s="874"/>
      <c r="D74" s="874"/>
      <c r="E74" s="874"/>
      <c r="F74" s="874"/>
      <c r="G74" s="874"/>
      <c r="H74" s="874"/>
      <c r="I74" s="874"/>
      <c r="J74" s="874"/>
      <c r="K74" s="874"/>
      <c r="L74" s="874"/>
      <c r="M74" s="874"/>
      <c r="N74" s="874"/>
      <c r="O74" s="874"/>
      <c r="P74" s="875"/>
      <c r="Q74" s="876">
        <v>909</v>
      </c>
      <c r="R74" s="830"/>
      <c r="S74" s="830"/>
      <c r="T74" s="830"/>
      <c r="U74" s="830"/>
      <c r="V74" s="830">
        <v>848</v>
      </c>
      <c r="W74" s="830"/>
      <c r="X74" s="830"/>
      <c r="Y74" s="830"/>
      <c r="Z74" s="830"/>
      <c r="AA74" s="830">
        <v>61</v>
      </c>
      <c r="AB74" s="830"/>
      <c r="AC74" s="830"/>
      <c r="AD74" s="830"/>
      <c r="AE74" s="830"/>
      <c r="AF74" s="830">
        <v>53</v>
      </c>
      <c r="AG74" s="830"/>
      <c r="AH74" s="830"/>
      <c r="AI74" s="830"/>
      <c r="AJ74" s="830"/>
      <c r="AK74" s="830">
        <v>0</v>
      </c>
      <c r="AL74" s="830"/>
      <c r="AM74" s="830"/>
      <c r="AN74" s="830"/>
      <c r="AO74" s="830"/>
      <c r="AP74" s="830">
        <v>0</v>
      </c>
      <c r="AQ74" s="830"/>
      <c r="AR74" s="830"/>
      <c r="AS74" s="830"/>
      <c r="AT74" s="830"/>
      <c r="AU74" s="830">
        <v>0</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584</v>
      </c>
      <c r="C75" s="874"/>
      <c r="D75" s="874"/>
      <c r="E75" s="874"/>
      <c r="F75" s="874"/>
      <c r="G75" s="874"/>
      <c r="H75" s="874"/>
      <c r="I75" s="874"/>
      <c r="J75" s="874"/>
      <c r="K75" s="874"/>
      <c r="L75" s="874"/>
      <c r="M75" s="874"/>
      <c r="N75" s="874"/>
      <c r="O75" s="874"/>
      <c r="P75" s="875"/>
      <c r="Q75" s="877">
        <v>253547</v>
      </c>
      <c r="R75" s="878"/>
      <c r="S75" s="878"/>
      <c r="T75" s="878"/>
      <c r="U75" s="834"/>
      <c r="V75" s="879">
        <v>238716</v>
      </c>
      <c r="W75" s="878"/>
      <c r="X75" s="878"/>
      <c r="Y75" s="878"/>
      <c r="Z75" s="834"/>
      <c r="AA75" s="879">
        <v>14831</v>
      </c>
      <c r="AB75" s="878"/>
      <c r="AC75" s="878"/>
      <c r="AD75" s="878"/>
      <c r="AE75" s="834"/>
      <c r="AF75" s="879">
        <v>14831</v>
      </c>
      <c r="AG75" s="878"/>
      <c r="AH75" s="878"/>
      <c r="AI75" s="878"/>
      <c r="AJ75" s="834"/>
      <c r="AK75" s="879">
        <v>635</v>
      </c>
      <c r="AL75" s="878"/>
      <c r="AM75" s="878"/>
      <c r="AN75" s="878"/>
      <c r="AO75" s="834"/>
      <c r="AP75" s="879">
        <v>0</v>
      </c>
      <c r="AQ75" s="878"/>
      <c r="AR75" s="878"/>
      <c r="AS75" s="878"/>
      <c r="AT75" s="834"/>
      <c r="AU75" s="879">
        <v>0</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585</v>
      </c>
      <c r="C76" s="874"/>
      <c r="D76" s="874"/>
      <c r="E76" s="874"/>
      <c r="F76" s="874"/>
      <c r="G76" s="874"/>
      <c r="H76" s="874"/>
      <c r="I76" s="874"/>
      <c r="J76" s="874"/>
      <c r="K76" s="874"/>
      <c r="L76" s="874"/>
      <c r="M76" s="874"/>
      <c r="N76" s="874"/>
      <c r="O76" s="874"/>
      <c r="P76" s="875"/>
      <c r="Q76" s="877">
        <v>6836</v>
      </c>
      <c r="R76" s="878"/>
      <c r="S76" s="878"/>
      <c r="T76" s="878"/>
      <c r="U76" s="834"/>
      <c r="V76" s="879">
        <v>5439</v>
      </c>
      <c r="W76" s="878"/>
      <c r="X76" s="878"/>
      <c r="Y76" s="878"/>
      <c r="Z76" s="834"/>
      <c r="AA76" s="879">
        <v>1397</v>
      </c>
      <c r="AB76" s="878"/>
      <c r="AC76" s="878"/>
      <c r="AD76" s="878"/>
      <c r="AE76" s="834"/>
      <c r="AF76" s="879">
        <v>0</v>
      </c>
      <c r="AG76" s="878"/>
      <c r="AH76" s="878"/>
      <c r="AI76" s="878"/>
      <c r="AJ76" s="834"/>
      <c r="AK76" s="879">
        <v>14</v>
      </c>
      <c r="AL76" s="878"/>
      <c r="AM76" s="878"/>
      <c r="AN76" s="878"/>
      <c r="AO76" s="834"/>
      <c r="AP76" s="879">
        <v>0</v>
      </c>
      <c r="AQ76" s="878"/>
      <c r="AR76" s="878"/>
      <c r="AS76" s="878"/>
      <c r="AT76" s="834"/>
      <c r="AU76" s="879">
        <v>0</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586</v>
      </c>
      <c r="C77" s="874"/>
      <c r="D77" s="874"/>
      <c r="E77" s="874"/>
      <c r="F77" s="874"/>
      <c r="G77" s="874"/>
      <c r="H77" s="874"/>
      <c r="I77" s="874"/>
      <c r="J77" s="874"/>
      <c r="K77" s="874"/>
      <c r="L77" s="874"/>
      <c r="M77" s="874"/>
      <c r="N77" s="874"/>
      <c r="O77" s="874"/>
      <c r="P77" s="875"/>
      <c r="Q77" s="877">
        <v>1548</v>
      </c>
      <c r="R77" s="878"/>
      <c r="S77" s="878"/>
      <c r="T77" s="878"/>
      <c r="U77" s="834"/>
      <c r="V77" s="879">
        <v>1547</v>
      </c>
      <c r="W77" s="878"/>
      <c r="X77" s="878"/>
      <c r="Y77" s="878"/>
      <c r="Z77" s="834"/>
      <c r="AA77" s="879">
        <v>1</v>
      </c>
      <c r="AB77" s="878"/>
      <c r="AC77" s="878"/>
      <c r="AD77" s="878"/>
      <c r="AE77" s="834"/>
      <c r="AF77" s="879">
        <v>0</v>
      </c>
      <c r="AG77" s="878"/>
      <c r="AH77" s="878"/>
      <c r="AI77" s="878"/>
      <c r="AJ77" s="834"/>
      <c r="AK77" s="879">
        <v>0</v>
      </c>
      <c r="AL77" s="878"/>
      <c r="AM77" s="878"/>
      <c r="AN77" s="878"/>
      <c r="AO77" s="834"/>
      <c r="AP77" s="879">
        <v>0</v>
      </c>
      <c r="AQ77" s="878"/>
      <c r="AR77" s="878"/>
      <c r="AS77" s="878"/>
      <c r="AT77" s="834"/>
      <c r="AU77" s="879">
        <v>0</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587</v>
      </c>
      <c r="C78" s="874"/>
      <c r="D78" s="874"/>
      <c r="E78" s="874"/>
      <c r="F78" s="874"/>
      <c r="G78" s="874"/>
      <c r="H78" s="874"/>
      <c r="I78" s="874"/>
      <c r="J78" s="874"/>
      <c r="K78" s="874"/>
      <c r="L78" s="874"/>
      <c r="M78" s="874"/>
      <c r="N78" s="874"/>
      <c r="O78" s="874"/>
      <c r="P78" s="875"/>
      <c r="Q78" s="876">
        <v>15</v>
      </c>
      <c r="R78" s="830"/>
      <c r="S78" s="830"/>
      <c r="T78" s="830"/>
      <c r="U78" s="830"/>
      <c r="V78" s="830">
        <v>15</v>
      </c>
      <c r="W78" s="830"/>
      <c r="X78" s="830"/>
      <c r="Y78" s="830"/>
      <c r="Z78" s="830"/>
      <c r="AA78" s="830">
        <v>0</v>
      </c>
      <c r="AB78" s="830"/>
      <c r="AC78" s="830"/>
      <c r="AD78" s="830"/>
      <c r="AE78" s="830"/>
      <c r="AF78" s="830">
        <v>0</v>
      </c>
      <c r="AG78" s="830"/>
      <c r="AH78" s="830"/>
      <c r="AI78" s="830"/>
      <c r="AJ78" s="830"/>
      <c r="AK78" s="830">
        <v>0</v>
      </c>
      <c r="AL78" s="830"/>
      <c r="AM78" s="830"/>
      <c r="AN78" s="830"/>
      <c r="AO78" s="830"/>
      <c r="AP78" s="830">
        <v>0</v>
      </c>
      <c r="AQ78" s="830"/>
      <c r="AR78" s="830"/>
      <c r="AS78" s="830"/>
      <c r="AT78" s="830"/>
      <c r="AU78" s="830">
        <v>0</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t="s">
        <v>588</v>
      </c>
      <c r="C79" s="874"/>
      <c r="D79" s="874"/>
      <c r="E79" s="874"/>
      <c r="F79" s="874"/>
      <c r="G79" s="874"/>
      <c r="H79" s="874"/>
      <c r="I79" s="874"/>
      <c r="J79" s="874"/>
      <c r="K79" s="874"/>
      <c r="L79" s="874"/>
      <c r="M79" s="874"/>
      <c r="N79" s="874"/>
      <c r="O79" s="874"/>
      <c r="P79" s="875"/>
      <c r="Q79" s="876">
        <v>56</v>
      </c>
      <c r="R79" s="830"/>
      <c r="S79" s="830"/>
      <c r="T79" s="830"/>
      <c r="U79" s="830"/>
      <c r="V79" s="830">
        <v>38</v>
      </c>
      <c r="W79" s="830"/>
      <c r="X79" s="830"/>
      <c r="Y79" s="830"/>
      <c r="Z79" s="830"/>
      <c r="AA79" s="830">
        <v>18</v>
      </c>
      <c r="AB79" s="830"/>
      <c r="AC79" s="830"/>
      <c r="AD79" s="830"/>
      <c r="AE79" s="830"/>
      <c r="AF79" s="830">
        <v>0</v>
      </c>
      <c r="AG79" s="830"/>
      <c r="AH79" s="830"/>
      <c r="AI79" s="830"/>
      <c r="AJ79" s="830"/>
      <c r="AK79" s="830">
        <v>0</v>
      </c>
      <c r="AL79" s="830"/>
      <c r="AM79" s="830"/>
      <c r="AN79" s="830"/>
      <c r="AO79" s="830"/>
      <c r="AP79" s="830">
        <v>0</v>
      </c>
      <c r="AQ79" s="830"/>
      <c r="AR79" s="830"/>
      <c r="AS79" s="830"/>
      <c r="AT79" s="830"/>
      <c r="AU79" s="830">
        <v>0</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t="s">
        <v>589</v>
      </c>
      <c r="C80" s="874"/>
      <c r="D80" s="874"/>
      <c r="E80" s="874"/>
      <c r="F80" s="874"/>
      <c r="G80" s="874"/>
      <c r="H80" s="874"/>
      <c r="I80" s="874"/>
      <c r="J80" s="874"/>
      <c r="K80" s="874"/>
      <c r="L80" s="874"/>
      <c r="M80" s="874"/>
      <c r="N80" s="874"/>
      <c r="O80" s="874"/>
      <c r="P80" s="875"/>
      <c r="Q80" s="876">
        <v>40</v>
      </c>
      <c r="R80" s="830"/>
      <c r="S80" s="830"/>
      <c r="T80" s="830"/>
      <c r="U80" s="830"/>
      <c r="V80" s="830">
        <v>39</v>
      </c>
      <c r="W80" s="830"/>
      <c r="X80" s="830"/>
      <c r="Y80" s="830"/>
      <c r="Z80" s="830"/>
      <c r="AA80" s="830">
        <v>1</v>
      </c>
      <c r="AB80" s="830"/>
      <c r="AC80" s="830"/>
      <c r="AD80" s="830"/>
      <c r="AE80" s="830"/>
      <c r="AF80" s="830">
        <v>0</v>
      </c>
      <c r="AG80" s="830"/>
      <c r="AH80" s="830"/>
      <c r="AI80" s="830"/>
      <c r="AJ80" s="830"/>
      <c r="AK80" s="830">
        <v>0</v>
      </c>
      <c r="AL80" s="830"/>
      <c r="AM80" s="830"/>
      <c r="AN80" s="830"/>
      <c r="AO80" s="830"/>
      <c r="AP80" s="830">
        <v>0</v>
      </c>
      <c r="AQ80" s="830"/>
      <c r="AR80" s="830"/>
      <c r="AS80" s="830"/>
      <c r="AT80" s="830"/>
      <c r="AU80" s="830">
        <v>0</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393</v>
      </c>
      <c r="B88" s="789" t="s">
        <v>419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789" t="s">
        <v>420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427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428</v>
      </c>
      <c r="AB109" s="893"/>
      <c r="AC109" s="893"/>
      <c r="AD109" s="893"/>
      <c r="AE109" s="894"/>
      <c r="AF109" s="892" t="s">
        <v>429</v>
      </c>
      <c r="AG109" s="893"/>
      <c r="AH109" s="893"/>
      <c r="AI109" s="893"/>
      <c r="AJ109" s="894"/>
      <c r="AK109" s="892" t="s">
        <v>311</v>
      </c>
      <c r="AL109" s="893"/>
      <c r="AM109" s="893"/>
      <c r="AN109" s="893"/>
      <c r="AO109" s="894"/>
      <c r="AP109" s="892" t="s">
        <v>430</v>
      </c>
      <c r="AQ109" s="893"/>
      <c r="AR109" s="893"/>
      <c r="AS109" s="893"/>
      <c r="AT109" s="895"/>
      <c r="AU109" s="912" t="s">
        <v>427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428</v>
      </c>
      <c r="BR109" s="893"/>
      <c r="BS109" s="893"/>
      <c r="BT109" s="893"/>
      <c r="BU109" s="894"/>
      <c r="BV109" s="892" t="s">
        <v>429</v>
      </c>
      <c r="BW109" s="893"/>
      <c r="BX109" s="893"/>
      <c r="BY109" s="893"/>
      <c r="BZ109" s="894"/>
      <c r="CA109" s="892" t="s">
        <v>311</v>
      </c>
      <c r="CB109" s="893"/>
      <c r="CC109" s="893"/>
      <c r="CD109" s="893"/>
      <c r="CE109" s="894"/>
      <c r="CF109" s="913" t="s">
        <v>430</v>
      </c>
      <c r="CG109" s="913"/>
      <c r="CH109" s="913"/>
      <c r="CI109" s="913"/>
      <c r="CJ109" s="913"/>
      <c r="CK109" s="892" t="s">
        <v>431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428</v>
      </c>
      <c r="DH109" s="893"/>
      <c r="DI109" s="893"/>
      <c r="DJ109" s="893"/>
      <c r="DK109" s="894"/>
      <c r="DL109" s="892" t="s">
        <v>429</v>
      </c>
      <c r="DM109" s="893"/>
      <c r="DN109" s="893"/>
      <c r="DO109" s="893"/>
      <c r="DP109" s="894"/>
      <c r="DQ109" s="892" t="s">
        <v>311</v>
      </c>
      <c r="DR109" s="893"/>
      <c r="DS109" s="893"/>
      <c r="DT109" s="893"/>
      <c r="DU109" s="894"/>
      <c r="DV109" s="892" t="s">
        <v>430</v>
      </c>
      <c r="DW109" s="893"/>
      <c r="DX109" s="893"/>
      <c r="DY109" s="893"/>
      <c r="DZ109" s="895"/>
    </row>
    <row r="110" spans="1:131" s="230" customFormat="1" ht="26.25" customHeight="1" x14ac:dyDescent="0.15">
      <c r="A110" s="896" t="s">
        <v>432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451294</v>
      </c>
      <c r="AB110" s="900"/>
      <c r="AC110" s="900"/>
      <c r="AD110" s="900"/>
      <c r="AE110" s="901"/>
      <c r="AF110" s="902">
        <v>467508</v>
      </c>
      <c r="AG110" s="900"/>
      <c r="AH110" s="900"/>
      <c r="AI110" s="900"/>
      <c r="AJ110" s="901"/>
      <c r="AK110" s="902">
        <v>472629</v>
      </c>
      <c r="AL110" s="900"/>
      <c r="AM110" s="900"/>
      <c r="AN110" s="900"/>
      <c r="AO110" s="901"/>
      <c r="AP110" s="903">
        <v>13.9</v>
      </c>
      <c r="AQ110" s="904"/>
      <c r="AR110" s="904"/>
      <c r="AS110" s="904"/>
      <c r="AT110" s="905"/>
      <c r="AU110" s="906" t="s">
        <v>75</v>
      </c>
      <c r="AV110" s="907"/>
      <c r="AW110" s="907"/>
      <c r="AX110" s="907"/>
      <c r="AY110" s="907"/>
      <c r="AZ110" s="929" t="s">
        <v>433</v>
      </c>
      <c r="BA110" s="897"/>
      <c r="BB110" s="897"/>
      <c r="BC110" s="897"/>
      <c r="BD110" s="897"/>
      <c r="BE110" s="897"/>
      <c r="BF110" s="897"/>
      <c r="BG110" s="897"/>
      <c r="BH110" s="897"/>
      <c r="BI110" s="897"/>
      <c r="BJ110" s="897"/>
      <c r="BK110" s="897"/>
      <c r="BL110" s="897"/>
      <c r="BM110" s="897"/>
      <c r="BN110" s="897"/>
      <c r="BO110" s="897"/>
      <c r="BP110" s="898"/>
      <c r="BQ110" s="930">
        <v>5035948</v>
      </c>
      <c r="BR110" s="931"/>
      <c r="BS110" s="931"/>
      <c r="BT110" s="931"/>
      <c r="BU110" s="931"/>
      <c r="BV110" s="931">
        <v>4846375</v>
      </c>
      <c r="BW110" s="931"/>
      <c r="BX110" s="931"/>
      <c r="BY110" s="931"/>
      <c r="BZ110" s="931"/>
      <c r="CA110" s="931">
        <v>4770718</v>
      </c>
      <c r="CB110" s="931"/>
      <c r="CC110" s="931"/>
      <c r="CD110" s="931"/>
      <c r="CE110" s="931"/>
      <c r="CF110" s="944">
        <v>140.30000000000001</v>
      </c>
      <c r="CG110" s="945"/>
      <c r="CH110" s="945"/>
      <c r="CI110" s="945"/>
      <c r="CJ110" s="945"/>
      <c r="CK110" s="946" t="s">
        <v>434</v>
      </c>
      <c r="CL110" s="947"/>
      <c r="CM110" s="929" t="s">
        <v>435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182</v>
      </c>
      <c r="DH110" s="931"/>
      <c r="DI110" s="931"/>
      <c r="DJ110" s="931"/>
      <c r="DK110" s="931"/>
      <c r="DL110" s="931" t="s">
        <v>182</v>
      </c>
      <c r="DM110" s="931"/>
      <c r="DN110" s="931"/>
      <c r="DO110" s="931"/>
      <c r="DP110" s="931"/>
      <c r="DQ110" s="931" t="s">
        <v>436</v>
      </c>
      <c r="DR110" s="931"/>
      <c r="DS110" s="931"/>
      <c r="DT110" s="931"/>
      <c r="DU110" s="931"/>
      <c r="DV110" s="932" t="s">
        <v>182</v>
      </c>
      <c r="DW110" s="932"/>
      <c r="DX110" s="932"/>
      <c r="DY110" s="932"/>
      <c r="DZ110" s="933"/>
    </row>
    <row r="111" spans="1:131" s="230" customFormat="1" ht="26.25" customHeight="1" x14ac:dyDescent="0.15">
      <c r="A111" s="934" t="s">
        <v>437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438</v>
      </c>
      <c r="AB111" s="938"/>
      <c r="AC111" s="938"/>
      <c r="AD111" s="938"/>
      <c r="AE111" s="939"/>
      <c r="AF111" s="940" t="s">
        <v>438</v>
      </c>
      <c r="AG111" s="938"/>
      <c r="AH111" s="938"/>
      <c r="AI111" s="938"/>
      <c r="AJ111" s="939"/>
      <c r="AK111" s="940" t="s">
        <v>182</v>
      </c>
      <c r="AL111" s="938"/>
      <c r="AM111" s="938"/>
      <c r="AN111" s="938"/>
      <c r="AO111" s="939"/>
      <c r="AP111" s="941" t="s">
        <v>182</v>
      </c>
      <c r="AQ111" s="942"/>
      <c r="AR111" s="942"/>
      <c r="AS111" s="942"/>
      <c r="AT111" s="943"/>
      <c r="AU111" s="908"/>
      <c r="AV111" s="909"/>
      <c r="AW111" s="909"/>
      <c r="AX111" s="909"/>
      <c r="AY111" s="909"/>
      <c r="AZ111" s="922" t="s">
        <v>439</v>
      </c>
      <c r="BA111" s="923"/>
      <c r="BB111" s="923"/>
      <c r="BC111" s="923"/>
      <c r="BD111" s="923"/>
      <c r="BE111" s="923"/>
      <c r="BF111" s="923"/>
      <c r="BG111" s="923"/>
      <c r="BH111" s="923"/>
      <c r="BI111" s="923"/>
      <c r="BJ111" s="923"/>
      <c r="BK111" s="923"/>
      <c r="BL111" s="923"/>
      <c r="BM111" s="923"/>
      <c r="BN111" s="923"/>
      <c r="BO111" s="923"/>
      <c r="BP111" s="924"/>
      <c r="BQ111" s="925">
        <v>168183</v>
      </c>
      <c r="BR111" s="926"/>
      <c r="BS111" s="926"/>
      <c r="BT111" s="926"/>
      <c r="BU111" s="926"/>
      <c r="BV111" s="926">
        <v>136157</v>
      </c>
      <c r="BW111" s="926"/>
      <c r="BX111" s="926"/>
      <c r="BY111" s="926"/>
      <c r="BZ111" s="926"/>
      <c r="CA111" s="926">
        <v>106476</v>
      </c>
      <c r="CB111" s="926"/>
      <c r="CC111" s="926"/>
      <c r="CD111" s="926"/>
      <c r="CE111" s="926"/>
      <c r="CF111" s="920">
        <v>3.1</v>
      </c>
      <c r="CG111" s="921"/>
      <c r="CH111" s="921"/>
      <c r="CI111" s="921"/>
      <c r="CJ111" s="921"/>
      <c r="CK111" s="948"/>
      <c r="CL111" s="949"/>
      <c r="CM111" s="922" t="s">
        <v>440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182</v>
      </c>
      <c r="DH111" s="926"/>
      <c r="DI111" s="926"/>
      <c r="DJ111" s="926"/>
      <c r="DK111" s="926"/>
      <c r="DL111" s="926" t="s">
        <v>182</v>
      </c>
      <c r="DM111" s="926"/>
      <c r="DN111" s="926"/>
      <c r="DO111" s="926"/>
      <c r="DP111" s="926"/>
      <c r="DQ111" s="926" t="s">
        <v>438</v>
      </c>
      <c r="DR111" s="926"/>
      <c r="DS111" s="926"/>
      <c r="DT111" s="926"/>
      <c r="DU111" s="926"/>
      <c r="DV111" s="927" t="s">
        <v>436</v>
      </c>
      <c r="DW111" s="927"/>
      <c r="DX111" s="927"/>
      <c r="DY111" s="927"/>
      <c r="DZ111" s="928"/>
    </row>
    <row r="112" spans="1:131" s="230" customFormat="1" ht="26.25" customHeight="1" x14ac:dyDescent="0.15">
      <c r="A112" s="952" t="s">
        <v>441</v>
      </c>
      <c r="B112" s="953"/>
      <c r="C112" s="923" t="s">
        <v>442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443</v>
      </c>
      <c r="AB112" s="959"/>
      <c r="AC112" s="959"/>
      <c r="AD112" s="959"/>
      <c r="AE112" s="960"/>
      <c r="AF112" s="961" t="s">
        <v>182</v>
      </c>
      <c r="AG112" s="959"/>
      <c r="AH112" s="959"/>
      <c r="AI112" s="959"/>
      <c r="AJ112" s="960"/>
      <c r="AK112" s="961" t="s">
        <v>182</v>
      </c>
      <c r="AL112" s="959"/>
      <c r="AM112" s="959"/>
      <c r="AN112" s="959"/>
      <c r="AO112" s="960"/>
      <c r="AP112" s="962" t="s">
        <v>182</v>
      </c>
      <c r="AQ112" s="963"/>
      <c r="AR112" s="963"/>
      <c r="AS112" s="963"/>
      <c r="AT112" s="964"/>
      <c r="AU112" s="908"/>
      <c r="AV112" s="909"/>
      <c r="AW112" s="909"/>
      <c r="AX112" s="909"/>
      <c r="AY112" s="909"/>
      <c r="AZ112" s="922" t="s">
        <v>444</v>
      </c>
      <c r="BA112" s="923"/>
      <c r="BB112" s="923"/>
      <c r="BC112" s="923"/>
      <c r="BD112" s="923"/>
      <c r="BE112" s="923"/>
      <c r="BF112" s="923"/>
      <c r="BG112" s="923"/>
      <c r="BH112" s="923"/>
      <c r="BI112" s="923"/>
      <c r="BJ112" s="923"/>
      <c r="BK112" s="923"/>
      <c r="BL112" s="923"/>
      <c r="BM112" s="923"/>
      <c r="BN112" s="923"/>
      <c r="BO112" s="923"/>
      <c r="BP112" s="924"/>
      <c r="BQ112" s="925">
        <v>1267727</v>
      </c>
      <c r="BR112" s="926"/>
      <c r="BS112" s="926"/>
      <c r="BT112" s="926"/>
      <c r="BU112" s="926"/>
      <c r="BV112" s="926">
        <v>1217320</v>
      </c>
      <c r="BW112" s="926"/>
      <c r="BX112" s="926"/>
      <c r="BY112" s="926"/>
      <c r="BZ112" s="926"/>
      <c r="CA112" s="926">
        <v>1172189</v>
      </c>
      <c r="CB112" s="926"/>
      <c r="CC112" s="926"/>
      <c r="CD112" s="926"/>
      <c r="CE112" s="926"/>
      <c r="CF112" s="920">
        <v>34.5</v>
      </c>
      <c r="CG112" s="921"/>
      <c r="CH112" s="921"/>
      <c r="CI112" s="921"/>
      <c r="CJ112" s="921"/>
      <c r="CK112" s="948"/>
      <c r="CL112" s="949"/>
      <c r="CM112" s="922" t="s">
        <v>445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182</v>
      </c>
      <c r="DH112" s="926"/>
      <c r="DI112" s="926"/>
      <c r="DJ112" s="926"/>
      <c r="DK112" s="926"/>
      <c r="DL112" s="926" t="s">
        <v>182</v>
      </c>
      <c r="DM112" s="926"/>
      <c r="DN112" s="926"/>
      <c r="DO112" s="926"/>
      <c r="DP112" s="926"/>
      <c r="DQ112" s="926" t="s">
        <v>182</v>
      </c>
      <c r="DR112" s="926"/>
      <c r="DS112" s="926"/>
      <c r="DT112" s="926"/>
      <c r="DU112" s="926"/>
      <c r="DV112" s="927" t="s">
        <v>182</v>
      </c>
      <c r="DW112" s="927"/>
      <c r="DX112" s="927"/>
      <c r="DY112" s="927"/>
      <c r="DZ112" s="928"/>
    </row>
    <row r="113" spans="1:130" s="230" customFormat="1" ht="26.25" customHeight="1" x14ac:dyDescent="0.15">
      <c r="A113" s="954"/>
      <c r="B113" s="955"/>
      <c r="C113" s="923" t="s">
        <v>446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146208</v>
      </c>
      <c r="AB113" s="938"/>
      <c r="AC113" s="938"/>
      <c r="AD113" s="938"/>
      <c r="AE113" s="939"/>
      <c r="AF113" s="940">
        <v>159154</v>
      </c>
      <c r="AG113" s="938"/>
      <c r="AH113" s="938"/>
      <c r="AI113" s="938"/>
      <c r="AJ113" s="939"/>
      <c r="AK113" s="940">
        <v>160920</v>
      </c>
      <c r="AL113" s="938"/>
      <c r="AM113" s="938"/>
      <c r="AN113" s="938"/>
      <c r="AO113" s="939"/>
      <c r="AP113" s="941">
        <v>4.7</v>
      </c>
      <c r="AQ113" s="942"/>
      <c r="AR113" s="942"/>
      <c r="AS113" s="942"/>
      <c r="AT113" s="943"/>
      <c r="AU113" s="908"/>
      <c r="AV113" s="909"/>
      <c r="AW113" s="909"/>
      <c r="AX113" s="909"/>
      <c r="AY113" s="909"/>
      <c r="AZ113" s="922" t="s">
        <v>447</v>
      </c>
      <c r="BA113" s="923"/>
      <c r="BB113" s="923"/>
      <c r="BC113" s="923"/>
      <c r="BD113" s="923"/>
      <c r="BE113" s="923"/>
      <c r="BF113" s="923"/>
      <c r="BG113" s="923"/>
      <c r="BH113" s="923"/>
      <c r="BI113" s="923"/>
      <c r="BJ113" s="923"/>
      <c r="BK113" s="923"/>
      <c r="BL113" s="923"/>
      <c r="BM113" s="923"/>
      <c r="BN113" s="923"/>
      <c r="BO113" s="923"/>
      <c r="BP113" s="924"/>
      <c r="BQ113" s="925">
        <v>667340</v>
      </c>
      <c r="BR113" s="926"/>
      <c r="BS113" s="926"/>
      <c r="BT113" s="926"/>
      <c r="BU113" s="926"/>
      <c r="BV113" s="926">
        <v>618535</v>
      </c>
      <c r="BW113" s="926"/>
      <c r="BX113" s="926"/>
      <c r="BY113" s="926"/>
      <c r="BZ113" s="926"/>
      <c r="CA113" s="926">
        <v>580029</v>
      </c>
      <c r="CB113" s="926"/>
      <c r="CC113" s="926"/>
      <c r="CD113" s="926"/>
      <c r="CE113" s="926"/>
      <c r="CF113" s="920">
        <v>17.100000000000001</v>
      </c>
      <c r="CG113" s="921"/>
      <c r="CH113" s="921"/>
      <c r="CI113" s="921"/>
      <c r="CJ113" s="921"/>
      <c r="CK113" s="948"/>
      <c r="CL113" s="949"/>
      <c r="CM113" s="922" t="s">
        <v>448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182</v>
      </c>
      <c r="DH113" s="959"/>
      <c r="DI113" s="959"/>
      <c r="DJ113" s="959"/>
      <c r="DK113" s="960"/>
      <c r="DL113" s="961" t="s">
        <v>182</v>
      </c>
      <c r="DM113" s="959"/>
      <c r="DN113" s="959"/>
      <c r="DO113" s="959"/>
      <c r="DP113" s="960"/>
      <c r="DQ113" s="961" t="s">
        <v>182</v>
      </c>
      <c r="DR113" s="959"/>
      <c r="DS113" s="959"/>
      <c r="DT113" s="959"/>
      <c r="DU113" s="960"/>
      <c r="DV113" s="962" t="s">
        <v>438</v>
      </c>
      <c r="DW113" s="963"/>
      <c r="DX113" s="963"/>
      <c r="DY113" s="963"/>
      <c r="DZ113" s="964"/>
    </row>
    <row r="114" spans="1:130" s="230" customFormat="1" ht="26.25" customHeight="1" x14ac:dyDescent="0.15">
      <c r="A114" s="954"/>
      <c r="B114" s="955"/>
      <c r="C114" s="923" t="s">
        <v>449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76264</v>
      </c>
      <c r="AB114" s="959"/>
      <c r="AC114" s="959"/>
      <c r="AD114" s="959"/>
      <c r="AE114" s="960"/>
      <c r="AF114" s="961">
        <v>75262</v>
      </c>
      <c r="AG114" s="959"/>
      <c r="AH114" s="959"/>
      <c r="AI114" s="959"/>
      <c r="AJ114" s="960"/>
      <c r="AK114" s="961">
        <v>81756</v>
      </c>
      <c r="AL114" s="959"/>
      <c r="AM114" s="959"/>
      <c r="AN114" s="959"/>
      <c r="AO114" s="960"/>
      <c r="AP114" s="962">
        <v>2.4</v>
      </c>
      <c r="AQ114" s="963"/>
      <c r="AR114" s="963"/>
      <c r="AS114" s="963"/>
      <c r="AT114" s="964"/>
      <c r="AU114" s="908"/>
      <c r="AV114" s="909"/>
      <c r="AW114" s="909"/>
      <c r="AX114" s="909"/>
      <c r="AY114" s="909"/>
      <c r="AZ114" s="922" t="s">
        <v>450</v>
      </c>
      <c r="BA114" s="923"/>
      <c r="BB114" s="923"/>
      <c r="BC114" s="923"/>
      <c r="BD114" s="923"/>
      <c r="BE114" s="923"/>
      <c r="BF114" s="923"/>
      <c r="BG114" s="923"/>
      <c r="BH114" s="923"/>
      <c r="BI114" s="923"/>
      <c r="BJ114" s="923"/>
      <c r="BK114" s="923"/>
      <c r="BL114" s="923"/>
      <c r="BM114" s="923"/>
      <c r="BN114" s="923"/>
      <c r="BO114" s="923"/>
      <c r="BP114" s="924"/>
      <c r="BQ114" s="925">
        <v>521802</v>
      </c>
      <c r="BR114" s="926"/>
      <c r="BS114" s="926"/>
      <c r="BT114" s="926"/>
      <c r="BU114" s="926"/>
      <c r="BV114" s="926">
        <v>479275</v>
      </c>
      <c r="BW114" s="926"/>
      <c r="BX114" s="926"/>
      <c r="BY114" s="926"/>
      <c r="BZ114" s="926"/>
      <c r="CA114" s="926">
        <v>433500</v>
      </c>
      <c r="CB114" s="926"/>
      <c r="CC114" s="926"/>
      <c r="CD114" s="926"/>
      <c r="CE114" s="926"/>
      <c r="CF114" s="920">
        <v>12.7</v>
      </c>
      <c r="CG114" s="921"/>
      <c r="CH114" s="921"/>
      <c r="CI114" s="921"/>
      <c r="CJ114" s="921"/>
      <c r="CK114" s="948"/>
      <c r="CL114" s="949"/>
      <c r="CM114" s="922" t="s">
        <v>451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182</v>
      </c>
      <c r="DH114" s="959"/>
      <c r="DI114" s="959"/>
      <c r="DJ114" s="959"/>
      <c r="DK114" s="960"/>
      <c r="DL114" s="961" t="s">
        <v>182</v>
      </c>
      <c r="DM114" s="959"/>
      <c r="DN114" s="959"/>
      <c r="DO114" s="959"/>
      <c r="DP114" s="960"/>
      <c r="DQ114" s="961" t="s">
        <v>438</v>
      </c>
      <c r="DR114" s="959"/>
      <c r="DS114" s="959"/>
      <c r="DT114" s="959"/>
      <c r="DU114" s="960"/>
      <c r="DV114" s="962" t="s">
        <v>182</v>
      </c>
      <c r="DW114" s="963"/>
      <c r="DX114" s="963"/>
      <c r="DY114" s="963"/>
      <c r="DZ114" s="964"/>
    </row>
    <row r="115" spans="1:130" s="230" customFormat="1" ht="26.25" customHeight="1" x14ac:dyDescent="0.15">
      <c r="A115" s="954"/>
      <c r="B115" s="955"/>
      <c r="C115" s="923" t="s">
        <v>452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182</v>
      </c>
      <c r="AB115" s="938"/>
      <c r="AC115" s="938"/>
      <c r="AD115" s="938"/>
      <c r="AE115" s="939"/>
      <c r="AF115" s="940" t="s">
        <v>438</v>
      </c>
      <c r="AG115" s="938"/>
      <c r="AH115" s="938"/>
      <c r="AI115" s="938"/>
      <c r="AJ115" s="939"/>
      <c r="AK115" s="940" t="s">
        <v>182</v>
      </c>
      <c r="AL115" s="938"/>
      <c r="AM115" s="938"/>
      <c r="AN115" s="938"/>
      <c r="AO115" s="939"/>
      <c r="AP115" s="941" t="s">
        <v>182</v>
      </c>
      <c r="AQ115" s="942"/>
      <c r="AR115" s="942"/>
      <c r="AS115" s="942"/>
      <c r="AT115" s="943"/>
      <c r="AU115" s="908"/>
      <c r="AV115" s="909"/>
      <c r="AW115" s="909"/>
      <c r="AX115" s="909"/>
      <c r="AY115" s="909"/>
      <c r="AZ115" s="922" t="s">
        <v>453</v>
      </c>
      <c r="BA115" s="923"/>
      <c r="BB115" s="923"/>
      <c r="BC115" s="923"/>
      <c r="BD115" s="923"/>
      <c r="BE115" s="923"/>
      <c r="BF115" s="923"/>
      <c r="BG115" s="923"/>
      <c r="BH115" s="923"/>
      <c r="BI115" s="923"/>
      <c r="BJ115" s="923"/>
      <c r="BK115" s="923"/>
      <c r="BL115" s="923"/>
      <c r="BM115" s="923"/>
      <c r="BN115" s="923"/>
      <c r="BO115" s="923"/>
      <c r="BP115" s="924"/>
      <c r="BQ115" s="925" t="s">
        <v>182</v>
      </c>
      <c r="BR115" s="926"/>
      <c r="BS115" s="926"/>
      <c r="BT115" s="926"/>
      <c r="BU115" s="926"/>
      <c r="BV115" s="926" t="s">
        <v>182</v>
      </c>
      <c r="BW115" s="926"/>
      <c r="BX115" s="926"/>
      <c r="BY115" s="926"/>
      <c r="BZ115" s="926"/>
      <c r="CA115" s="926" t="s">
        <v>443</v>
      </c>
      <c r="CB115" s="926"/>
      <c r="CC115" s="926"/>
      <c r="CD115" s="926"/>
      <c r="CE115" s="926"/>
      <c r="CF115" s="920" t="s">
        <v>182</v>
      </c>
      <c r="CG115" s="921"/>
      <c r="CH115" s="921"/>
      <c r="CI115" s="921"/>
      <c r="CJ115" s="921"/>
      <c r="CK115" s="948"/>
      <c r="CL115" s="949"/>
      <c r="CM115" s="922" t="s">
        <v>454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438</v>
      </c>
      <c r="DH115" s="959"/>
      <c r="DI115" s="959"/>
      <c r="DJ115" s="959"/>
      <c r="DK115" s="960"/>
      <c r="DL115" s="961" t="s">
        <v>438</v>
      </c>
      <c r="DM115" s="959"/>
      <c r="DN115" s="959"/>
      <c r="DO115" s="959"/>
      <c r="DP115" s="960"/>
      <c r="DQ115" s="961" t="s">
        <v>443</v>
      </c>
      <c r="DR115" s="959"/>
      <c r="DS115" s="959"/>
      <c r="DT115" s="959"/>
      <c r="DU115" s="960"/>
      <c r="DV115" s="962" t="s">
        <v>182</v>
      </c>
      <c r="DW115" s="963"/>
      <c r="DX115" s="963"/>
      <c r="DY115" s="963"/>
      <c r="DZ115" s="964"/>
    </row>
    <row r="116" spans="1:130" s="230" customFormat="1" ht="26.25" customHeight="1" x14ac:dyDescent="0.15">
      <c r="A116" s="956"/>
      <c r="B116" s="957"/>
      <c r="C116" s="965" t="s">
        <v>455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182</v>
      </c>
      <c r="AB116" s="959"/>
      <c r="AC116" s="959"/>
      <c r="AD116" s="959"/>
      <c r="AE116" s="960"/>
      <c r="AF116" s="961" t="s">
        <v>438</v>
      </c>
      <c r="AG116" s="959"/>
      <c r="AH116" s="959"/>
      <c r="AI116" s="959"/>
      <c r="AJ116" s="960"/>
      <c r="AK116" s="961" t="s">
        <v>443</v>
      </c>
      <c r="AL116" s="959"/>
      <c r="AM116" s="959"/>
      <c r="AN116" s="959"/>
      <c r="AO116" s="960"/>
      <c r="AP116" s="962" t="s">
        <v>438</v>
      </c>
      <c r="AQ116" s="963"/>
      <c r="AR116" s="963"/>
      <c r="AS116" s="963"/>
      <c r="AT116" s="964"/>
      <c r="AU116" s="908"/>
      <c r="AV116" s="909"/>
      <c r="AW116" s="909"/>
      <c r="AX116" s="909"/>
      <c r="AY116" s="909"/>
      <c r="AZ116" s="967" t="s">
        <v>456</v>
      </c>
      <c r="BA116" s="968"/>
      <c r="BB116" s="968"/>
      <c r="BC116" s="968"/>
      <c r="BD116" s="968"/>
      <c r="BE116" s="968"/>
      <c r="BF116" s="968"/>
      <c r="BG116" s="968"/>
      <c r="BH116" s="968"/>
      <c r="BI116" s="968"/>
      <c r="BJ116" s="968"/>
      <c r="BK116" s="968"/>
      <c r="BL116" s="968"/>
      <c r="BM116" s="968"/>
      <c r="BN116" s="968"/>
      <c r="BO116" s="968"/>
      <c r="BP116" s="969"/>
      <c r="BQ116" s="925" t="s">
        <v>182</v>
      </c>
      <c r="BR116" s="926"/>
      <c r="BS116" s="926"/>
      <c r="BT116" s="926"/>
      <c r="BU116" s="926"/>
      <c r="BV116" s="926" t="s">
        <v>438</v>
      </c>
      <c r="BW116" s="926"/>
      <c r="BX116" s="926"/>
      <c r="BY116" s="926"/>
      <c r="BZ116" s="926"/>
      <c r="CA116" s="926" t="s">
        <v>443</v>
      </c>
      <c r="CB116" s="926"/>
      <c r="CC116" s="926"/>
      <c r="CD116" s="926"/>
      <c r="CE116" s="926"/>
      <c r="CF116" s="920" t="s">
        <v>182</v>
      </c>
      <c r="CG116" s="921"/>
      <c r="CH116" s="921"/>
      <c r="CI116" s="921"/>
      <c r="CJ116" s="921"/>
      <c r="CK116" s="948"/>
      <c r="CL116" s="949"/>
      <c r="CM116" s="922" t="s">
        <v>457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438</v>
      </c>
      <c r="DH116" s="959"/>
      <c r="DI116" s="959"/>
      <c r="DJ116" s="959"/>
      <c r="DK116" s="960"/>
      <c r="DL116" s="961" t="s">
        <v>182</v>
      </c>
      <c r="DM116" s="959"/>
      <c r="DN116" s="959"/>
      <c r="DO116" s="959"/>
      <c r="DP116" s="960"/>
      <c r="DQ116" s="961" t="s">
        <v>182</v>
      </c>
      <c r="DR116" s="959"/>
      <c r="DS116" s="959"/>
      <c r="DT116" s="959"/>
      <c r="DU116" s="960"/>
      <c r="DV116" s="962" t="s">
        <v>182</v>
      </c>
      <c r="DW116" s="963"/>
      <c r="DX116" s="963"/>
      <c r="DY116" s="963"/>
      <c r="DZ116" s="964"/>
    </row>
    <row r="117" spans="1:130" s="230" customFormat="1" ht="26.25" customHeight="1" x14ac:dyDescent="0.15">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458</v>
      </c>
      <c r="Z117" s="894"/>
      <c r="AA117" s="978">
        <v>673766</v>
      </c>
      <c r="AB117" s="979"/>
      <c r="AC117" s="979"/>
      <c r="AD117" s="979"/>
      <c r="AE117" s="980"/>
      <c r="AF117" s="981">
        <v>701924</v>
      </c>
      <c r="AG117" s="979"/>
      <c r="AH117" s="979"/>
      <c r="AI117" s="979"/>
      <c r="AJ117" s="980"/>
      <c r="AK117" s="981">
        <v>715305</v>
      </c>
      <c r="AL117" s="979"/>
      <c r="AM117" s="979"/>
      <c r="AN117" s="979"/>
      <c r="AO117" s="980"/>
      <c r="AP117" s="982"/>
      <c r="AQ117" s="983"/>
      <c r="AR117" s="983"/>
      <c r="AS117" s="983"/>
      <c r="AT117" s="984"/>
      <c r="AU117" s="908"/>
      <c r="AV117" s="909"/>
      <c r="AW117" s="909"/>
      <c r="AX117" s="909"/>
      <c r="AY117" s="909"/>
      <c r="AZ117" s="974" t="s">
        <v>459</v>
      </c>
      <c r="BA117" s="975"/>
      <c r="BB117" s="975"/>
      <c r="BC117" s="975"/>
      <c r="BD117" s="975"/>
      <c r="BE117" s="975"/>
      <c r="BF117" s="975"/>
      <c r="BG117" s="975"/>
      <c r="BH117" s="975"/>
      <c r="BI117" s="975"/>
      <c r="BJ117" s="975"/>
      <c r="BK117" s="975"/>
      <c r="BL117" s="975"/>
      <c r="BM117" s="975"/>
      <c r="BN117" s="975"/>
      <c r="BO117" s="975"/>
      <c r="BP117" s="976"/>
      <c r="BQ117" s="925" t="s">
        <v>438</v>
      </c>
      <c r="BR117" s="926"/>
      <c r="BS117" s="926"/>
      <c r="BT117" s="926"/>
      <c r="BU117" s="926"/>
      <c r="BV117" s="926" t="s">
        <v>182</v>
      </c>
      <c r="BW117" s="926"/>
      <c r="BX117" s="926"/>
      <c r="BY117" s="926"/>
      <c r="BZ117" s="926"/>
      <c r="CA117" s="926" t="s">
        <v>438</v>
      </c>
      <c r="CB117" s="926"/>
      <c r="CC117" s="926"/>
      <c r="CD117" s="926"/>
      <c r="CE117" s="926"/>
      <c r="CF117" s="920" t="s">
        <v>182</v>
      </c>
      <c r="CG117" s="921"/>
      <c r="CH117" s="921"/>
      <c r="CI117" s="921"/>
      <c r="CJ117" s="921"/>
      <c r="CK117" s="948"/>
      <c r="CL117" s="949"/>
      <c r="CM117" s="922" t="s">
        <v>460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182</v>
      </c>
      <c r="DH117" s="959"/>
      <c r="DI117" s="959"/>
      <c r="DJ117" s="959"/>
      <c r="DK117" s="960"/>
      <c r="DL117" s="961" t="s">
        <v>438</v>
      </c>
      <c r="DM117" s="959"/>
      <c r="DN117" s="959"/>
      <c r="DO117" s="959"/>
      <c r="DP117" s="960"/>
      <c r="DQ117" s="961" t="s">
        <v>182</v>
      </c>
      <c r="DR117" s="959"/>
      <c r="DS117" s="959"/>
      <c r="DT117" s="959"/>
      <c r="DU117" s="960"/>
      <c r="DV117" s="962" t="s">
        <v>438</v>
      </c>
      <c r="DW117" s="963"/>
      <c r="DX117" s="963"/>
      <c r="DY117" s="963"/>
      <c r="DZ117" s="964"/>
    </row>
    <row r="118" spans="1:130" s="230" customFormat="1" ht="26.25" customHeight="1" x14ac:dyDescent="0.15">
      <c r="A118" s="912" t="s">
        <v>431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428</v>
      </c>
      <c r="AB118" s="893"/>
      <c r="AC118" s="893"/>
      <c r="AD118" s="893"/>
      <c r="AE118" s="894"/>
      <c r="AF118" s="892" t="s">
        <v>429</v>
      </c>
      <c r="AG118" s="893"/>
      <c r="AH118" s="893"/>
      <c r="AI118" s="893"/>
      <c r="AJ118" s="894"/>
      <c r="AK118" s="892" t="s">
        <v>311</v>
      </c>
      <c r="AL118" s="893"/>
      <c r="AM118" s="893"/>
      <c r="AN118" s="893"/>
      <c r="AO118" s="894"/>
      <c r="AP118" s="970" t="s">
        <v>430</v>
      </c>
      <c r="AQ118" s="971"/>
      <c r="AR118" s="971"/>
      <c r="AS118" s="971"/>
      <c r="AT118" s="972"/>
      <c r="AU118" s="908"/>
      <c r="AV118" s="909"/>
      <c r="AW118" s="909"/>
      <c r="AX118" s="909"/>
      <c r="AY118" s="909"/>
      <c r="AZ118" s="973" t="s">
        <v>461</v>
      </c>
      <c r="BA118" s="965"/>
      <c r="BB118" s="965"/>
      <c r="BC118" s="965"/>
      <c r="BD118" s="965"/>
      <c r="BE118" s="965"/>
      <c r="BF118" s="965"/>
      <c r="BG118" s="965"/>
      <c r="BH118" s="965"/>
      <c r="BI118" s="965"/>
      <c r="BJ118" s="965"/>
      <c r="BK118" s="965"/>
      <c r="BL118" s="965"/>
      <c r="BM118" s="965"/>
      <c r="BN118" s="965"/>
      <c r="BO118" s="965"/>
      <c r="BP118" s="966"/>
      <c r="BQ118" s="999" t="s">
        <v>182</v>
      </c>
      <c r="BR118" s="1000"/>
      <c r="BS118" s="1000"/>
      <c r="BT118" s="1000"/>
      <c r="BU118" s="1000"/>
      <c r="BV118" s="1000" t="s">
        <v>182</v>
      </c>
      <c r="BW118" s="1000"/>
      <c r="BX118" s="1000"/>
      <c r="BY118" s="1000"/>
      <c r="BZ118" s="1000"/>
      <c r="CA118" s="1000" t="s">
        <v>182</v>
      </c>
      <c r="CB118" s="1000"/>
      <c r="CC118" s="1000"/>
      <c r="CD118" s="1000"/>
      <c r="CE118" s="1000"/>
      <c r="CF118" s="920" t="s">
        <v>182</v>
      </c>
      <c r="CG118" s="921"/>
      <c r="CH118" s="921"/>
      <c r="CI118" s="921"/>
      <c r="CJ118" s="921"/>
      <c r="CK118" s="948"/>
      <c r="CL118" s="949"/>
      <c r="CM118" s="922" t="s">
        <v>462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182</v>
      </c>
      <c r="DH118" s="959"/>
      <c r="DI118" s="959"/>
      <c r="DJ118" s="959"/>
      <c r="DK118" s="960"/>
      <c r="DL118" s="961" t="s">
        <v>182</v>
      </c>
      <c r="DM118" s="959"/>
      <c r="DN118" s="959"/>
      <c r="DO118" s="959"/>
      <c r="DP118" s="960"/>
      <c r="DQ118" s="961" t="s">
        <v>438</v>
      </c>
      <c r="DR118" s="959"/>
      <c r="DS118" s="959"/>
      <c r="DT118" s="959"/>
      <c r="DU118" s="960"/>
      <c r="DV118" s="962" t="s">
        <v>182</v>
      </c>
      <c r="DW118" s="963"/>
      <c r="DX118" s="963"/>
      <c r="DY118" s="963"/>
      <c r="DZ118" s="964"/>
    </row>
    <row r="119" spans="1:130" s="230" customFormat="1" ht="26.25" customHeight="1" x14ac:dyDescent="0.15">
      <c r="A119" s="1056" t="s">
        <v>434</v>
      </c>
      <c r="B119" s="947"/>
      <c r="C119" s="929" t="s">
        <v>435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438</v>
      </c>
      <c r="AB119" s="900"/>
      <c r="AC119" s="900"/>
      <c r="AD119" s="900"/>
      <c r="AE119" s="901"/>
      <c r="AF119" s="902" t="s">
        <v>182</v>
      </c>
      <c r="AG119" s="900"/>
      <c r="AH119" s="900"/>
      <c r="AI119" s="900"/>
      <c r="AJ119" s="901"/>
      <c r="AK119" s="902" t="s">
        <v>182</v>
      </c>
      <c r="AL119" s="900"/>
      <c r="AM119" s="900"/>
      <c r="AN119" s="900"/>
      <c r="AO119" s="901"/>
      <c r="AP119" s="903" t="s">
        <v>182</v>
      </c>
      <c r="AQ119" s="904"/>
      <c r="AR119" s="904"/>
      <c r="AS119" s="904"/>
      <c r="AT119" s="905"/>
      <c r="AU119" s="910"/>
      <c r="AV119" s="911"/>
      <c r="AW119" s="911"/>
      <c r="AX119" s="911"/>
      <c r="AY119" s="911"/>
      <c r="AZ119" s="251" t="s">
        <v>190</v>
      </c>
      <c r="BA119" s="251"/>
      <c r="BB119" s="251"/>
      <c r="BC119" s="251"/>
      <c r="BD119" s="251"/>
      <c r="BE119" s="251"/>
      <c r="BF119" s="251"/>
      <c r="BG119" s="251"/>
      <c r="BH119" s="251"/>
      <c r="BI119" s="251"/>
      <c r="BJ119" s="251"/>
      <c r="BK119" s="251"/>
      <c r="BL119" s="251"/>
      <c r="BM119" s="251"/>
      <c r="BN119" s="251"/>
      <c r="BO119" s="977" t="s">
        <v>463</v>
      </c>
      <c r="BP119" s="1005"/>
      <c r="BQ119" s="999">
        <v>7661000</v>
      </c>
      <c r="BR119" s="1000"/>
      <c r="BS119" s="1000"/>
      <c r="BT119" s="1000"/>
      <c r="BU119" s="1000"/>
      <c r="BV119" s="1000">
        <v>7297662</v>
      </c>
      <c r="BW119" s="1000"/>
      <c r="BX119" s="1000"/>
      <c r="BY119" s="1000"/>
      <c r="BZ119" s="1000"/>
      <c r="CA119" s="1000">
        <v>7062912</v>
      </c>
      <c r="CB119" s="1000"/>
      <c r="CC119" s="1000"/>
      <c r="CD119" s="1000"/>
      <c r="CE119" s="1000"/>
      <c r="CF119" s="1001"/>
      <c r="CG119" s="1002"/>
      <c r="CH119" s="1002"/>
      <c r="CI119" s="1002"/>
      <c r="CJ119" s="1003"/>
      <c r="CK119" s="950"/>
      <c r="CL119" s="951"/>
      <c r="CM119" s="973" t="s">
        <v>464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168183</v>
      </c>
      <c r="DH119" s="986"/>
      <c r="DI119" s="986"/>
      <c r="DJ119" s="986"/>
      <c r="DK119" s="987"/>
      <c r="DL119" s="985">
        <v>136157</v>
      </c>
      <c r="DM119" s="986"/>
      <c r="DN119" s="986"/>
      <c r="DO119" s="986"/>
      <c r="DP119" s="987"/>
      <c r="DQ119" s="985">
        <v>106476</v>
      </c>
      <c r="DR119" s="986"/>
      <c r="DS119" s="986"/>
      <c r="DT119" s="986"/>
      <c r="DU119" s="987"/>
      <c r="DV119" s="988">
        <v>3.1</v>
      </c>
      <c r="DW119" s="989"/>
      <c r="DX119" s="989"/>
      <c r="DY119" s="989"/>
      <c r="DZ119" s="990"/>
    </row>
    <row r="120" spans="1:130" s="230" customFormat="1" ht="26.25" customHeight="1" x14ac:dyDescent="0.15">
      <c r="A120" s="1057"/>
      <c r="B120" s="949"/>
      <c r="C120" s="922" t="s">
        <v>440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182</v>
      </c>
      <c r="AB120" s="959"/>
      <c r="AC120" s="959"/>
      <c r="AD120" s="959"/>
      <c r="AE120" s="960"/>
      <c r="AF120" s="961" t="s">
        <v>182</v>
      </c>
      <c r="AG120" s="959"/>
      <c r="AH120" s="959"/>
      <c r="AI120" s="959"/>
      <c r="AJ120" s="960"/>
      <c r="AK120" s="961" t="s">
        <v>182</v>
      </c>
      <c r="AL120" s="959"/>
      <c r="AM120" s="959"/>
      <c r="AN120" s="959"/>
      <c r="AO120" s="960"/>
      <c r="AP120" s="962" t="s">
        <v>182</v>
      </c>
      <c r="AQ120" s="963"/>
      <c r="AR120" s="963"/>
      <c r="AS120" s="963"/>
      <c r="AT120" s="964"/>
      <c r="AU120" s="991" t="s">
        <v>465</v>
      </c>
      <c r="AV120" s="992"/>
      <c r="AW120" s="992"/>
      <c r="AX120" s="992"/>
      <c r="AY120" s="993"/>
      <c r="AZ120" s="929" t="s">
        <v>466</v>
      </c>
      <c r="BA120" s="897"/>
      <c r="BB120" s="897"/>
      <c r="BC120" s="897"/>
      <c r="BD120" s="897"/>
      <c r="BE120" s="897"/>
      <c r="BF120" s="897"/>
      <c r="BG120" s="897"/>
      <c r="BH120" s="897"/>
      <c r="BI120" s="897"/>
      <c r="BJ120" s="897"/>
      <c r="BK120" s="897"/>
      <c r="BL120" s="897"/>
      <c r="BM120" s="897"/>
      <c r="BN120" s="897"/>
      <c r="BO120" s="897"/>
      <c r="BP120" s="898"/>
      <c r="BQ120" s="930">
        <v>2129807</v>
      </c>
      <c r="BR120" s="931"/>
      <c r="BS120" s="931"/>
      <c r="BT120" s="931"/>
      <c r="BU120" s="931"/>
      <c r="BV120" s="931">
        <v>2373807</v>
      </c>
      <c r="BW120" s="931"/>
      <c r="BX120" s="931"/>
      <c r="BY120" s="931"/>
      <c r="BZ120" s="931"/>
      <c r="CA120" s="931">
        <v>2530447</v>
      </c>
      <c r="CB120" s="931"/>
      <c r="CC120" s="931"/>
      <c r="CD120" s="931"/>
      <c r="CE120" s="931"/>
      <c r="CF120" s="944">
        <v>74.400000000000006</v>
      </c>
      <c r="CG120" s="945"/>
      <c r="CH120" s="945"/>
      <c r="CI120" s="945"/>
      <c r="CJ120" s="945"/>
      <c r="CK120" s="1006" t="s">
        <v>467</v>
      </c>
      <c r="CL120" s="1007"/>
      <c r="CM120" s="1007"/>
      <c r="CN120" s="1007"/>
      <c r="CO120" s="1008"/>
      <c r="CP120" s="1014" t="s">
        <v>468</v>
      </c>
      <c r="CQ120" s="1015"/>
      <c r="CR120" s="1015"/>
      <c r="CS120" s="1015"/>
      <c r="CT120" s="1015"/>
      <c r="CU120" s="1015"/>
      <c r="CV120" s="1015"/>
      <c r="CW120" s="1015"/>
      <c r="CX120" s="1015"/>
      <c r="CY120" s="1015"/>
      <c r="CZ120" s="1015"/>
      <c r="DA120" s="1015"/>
      <c r="DB120" s="1015"/>
      <c r="DC120" s="1015"/>
      <c r="DD120" s="1015"/>
      <c r="DE120" s="1015"/>
      <c r="DF120" s="1016"/>
      <c r="DG120" s="930">
        <v>1258398</v>
      </c>
      <c r="DH120" s="931"/>
      <c r="DI120" s="931"/>
      <c r="DJ120" s="931"/>
      <c r="DK120" s="931"/>
      <c r="DL120" s="931">
        <v>1208643</v>
      </c>
      <c r="DM120" s="931"/>
      <c r="DN120" s="931"/>
      <c r="DO120" s="931"/>
      <c r="DP120" s="931"/>
      <c r="DQ120" s="931">
        <v>1162573</v>
      </c>
      <c r="DR120" s="931"/>
      <c r="DS120" s="931"/>
      <c r="DT120" s="931"/>
      <c r="DU120" s="931"/>
      <c r="DV120" s="932">
        <v>34.200000000000003</v>
      </c>
      <c r="DW120" s="932"/>
      <c r="DX120" s="932"/>
      <c r="DY120" s="932"/>
      <c r="DZ120" s="933"/>
    </row>
    <row r="121" spans="1:130" s="230" customFormat="1" ht="26.25" customHeight="1" x14ac:dyDescent="0.15">
      <c r="A121" s="1057"/>
      <c r="B121" s="949"/>
      <c r="C121" s="974" t="s">
        <v>469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182</v>
      </c>
      <c r="AB121" s="959"/>
      <c r="AC121" s="959"/>
      <c r="AD121" s="959"/>
      <c r="AE121" s="960"/>
      <c r="AF121" s="961" t="s">
        <v>182</v>
      </c>
      <c r="AG121" s="959"/>
      <c r="AH121" s="959"/>
      <c r="AI121" s="959"/>
      <c r="AJ121" s="960"/>
      <c r="AK121" s="961" t="s">
        <v>182</v>
      </c>
      <c r="AL121" s="959"/>
      <c r="AM121" s="959"/>
      <c r="AN121" s="959"/>
      <c r="AO121" s="960"/>
      <c r="AP121" s="962" t="s">
        <v>182</v>
      </c>
      <c r="AQ121" s="963"/>
      <c r="AR121" s="963"/>
      <c r="AS121" s="963"/>
      <c r="AT121" s="964"/>
      <c r="AU121" s="994"/>
      <c r="AV121" s="995"/>
      <c r="AW121" s="995"/>
      <c r="AX121" s="995"/>
      <c r="AY121" s="996"/>
      <c r="AZ121" s="922" t="s">
        <v>470</v>
      </c>
      <c r="BA121" s="923"/>
      <c r="BB121" s="923"/>
      <c r="BC121" s="923"/>
      <c r="BD121" s="923"/>
      <c r="BE121" s="923"/>
      <c r="BF121" s="923"/>
      <c r="BG121" s="923"/>
      <c r="BH121" s="923"/>
      <c r="BI121" s="923"/>
      <c r="BJ121" s="923"/>
      <c r="BK121" s="923"/>
      <c r="BL121" s="923"/>
      <c r="BM121" s="923"/>
      <c r="BN121" s="923"/>
      <c r="BO121" s="923"/>
      <c r="BP121" s="924"/>
      <c r="BQ121" s="925">
        <v>10320</v>
      </c>
      <c r="BR121" s="926"/>
      <c r="BS121" s="926"/>
      <c r="BT121" s="926"/>
      <c r="BU121" s="926"/>
      <c r="BV121" s="926">
        <v>233249</v>
      </c>
      <c r="BW121" s="926"/>
      <c r="BX121" s="926"/>
      <c r="BY121" s="926"/>
      <c r="BZ121" s="926"/>
      <c r="CA121" s="926">
        <v>239711</v>
      </c>
      <c r="CB121" s="926"/>
      <c r="CC121" s="926"/>
      <c r="CD121" s="926"/>
      <c r="CE121" s="926"/>
      <c r="CF121" s="920">
        <v>7</v>
      </c>
      <c r="CG121" s="921"/>
      <c r="CH121" s="921"/>
      <c r="CI121" s="921"/>
      <c r="CJ121" s="921"/>
      <c r="CK121" s="1009"/>
      <c r="CL121" s="1010"/>
      <c r="CM121" s="1010"/>
      <c r="CN121" s="1010"/>
      <c r="CO121" s="1011"/>
      <c r="CP121" s="1019" t="s">
        <v>471</v>
      </c>
      <c r="CQ121" s="1020"/>
      <c r="CR121" s="1020"/>
      <c r="CS121" s="1020"/>
      <c r="CT121" s="1020"/>
      <c r="CU121" s="1020"/>
      <c r="CV121" s="1020"/>
      <c r="CW121" s="1020"/>
      <c r="CX121" s="1020"/>
      <c r="CY121" s="1020"/>
      <c r="CZ121" s="1020"/>
      <c r="DA121" s="1020"/>
      <c r="DB121" s="1020"/>
      <c r="DC121" s="1020"/>
      <c r="DD121" s="1020"/>
      <c r="DE121" s="1020"/>
      <c r="DF121" s="1021"/>
      <c r="DG121" s="925">
        <v>9329</v>
      </c>
      <c r="DH121" s="926"/>
      <c r="DI121" s="926"/>
      <c r="DJ121" s="926"/>
      <c r="DK121" s="926"/>
      <c r="DL121" s="926">
        <v>8677</v>
      </c>
      <c r="DM121" s="926"/>
      <c r="DN121" s="926"/>
      <c r="DO121" s="926"/>
      <c r="DP121" s="926"/>
      <c r="DQ121" s="926">
        <v>9616</v>
      </c>
      <c r="DR121" s="926"/>
      <c r="DS121" s="926"/>
      <c r="DT121" s="926"/>
      <c r="DU121" s="926"/>
      <c r="DV121" s="927">
        <v>0.3</v>
      </c>
      <c r="DW121" s="927"/>
      <c r="DX121" s="927"/>
      <c r="DY121" s="927"/>
      <c r="DZ121" s="928"/>
    </row>
    <row r="122" spans="1:130" s="230" customFormat="1" ht="26.25" customHeight="1" x14ac:dyDescent="0.15">
      <c r="A122" s="1057"/>
      <c r="B122" s="949"/>
      <c r="C122" s="922" t="s">
        <v>451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182</v>
      </c>
      <c r="AB122" s="959"/>
      <c r="AC122" s="959"/>
      <c r="AD122" s="959"/>
      <c r="AE122" s="960"/>
      <c r="AF122" s="961" t="s">
        <v>182</v>
      </c>
      <c r="AG122" s="959"/>
      <c r="AH122" s="959"/>
      <c r="AI122" s="959"/>
      <c r="AJ122" s="960"/>
      <c r="AK122" s="961" t="s">
        <v>182</v>
      </c>
      <c r="AL122" s="959"/>
      <c r="AM122" s="959"/>
      <c r="AN122" s="959"/>
      <c r="AO122" s="960"/>
      <c r="AP122" s="962" t="s">
        <v>182</v>
      </c>
      <c r="AQ122" s="963"/>
      <c r="AR122" s="963"/>
      <c r="AS122" s="963"/>
      <c r="AT122" s="964"/>
      <c r="AU122" s="994"/>
      <c r="AV122" s="995"/>
      <c r="AW122" s="995"/>
      <c r="AX122" s="995"/>
      <c r="AY122" s="996"/>
      <c r="AZ122" s="973" t="s">
        <v>472</v>
      </c>
      <c r="BA122" s="965"/>
      <c r="BB122" s="965"/>
      <c r="BC122" s="965"/>
      <c r="BD122" s="965"/>
      <c r="BE122" s="965"/>
      <c r="BF122" s="965"/>
      <c r="BG122" s="965"/>
      <c r="BH122" s="965"/>
      <c r="BI122" s="965"/>
      <c r="BJ122" s="965"/>
      <c r="BK122" s="965"/>
      <c r="BL122" s="965"/>
      <c r="BM122" s="965"/>
      <c r="BN122" s="965"/>
      <c r="BO122" s="965"/>
      <c r="BP122" s="966"/>
      <c r="BQ122" s="999">
        <v>4323768</v>
      </c>
      <c r="BR122" s="1000"/>
      <c r="BS122" s="1000"/>
      <c r="BT122" s="1000"/>
      <c r="BU122" s="1000"/>
      <c r="BV122" s="1000">
        <v>4197760</v>
      </c>
      <c r="BW122" s="1000"/>
      <c r="BX122" s="1000"/>
      <c r="BY122" s="1000"/>
      <c r="BZ122" s="1000"/>
      <c r="CA122" s="1000">
        <v>4106789</v>
      </c>
      <c r="CB122" s="1000"/>
      <c r="CC122" s="1000"/>
      <c r="CD122" s="1000"/>
      <c r="CE122" s="1000"/>
      <c r="CF122" s="1017">
        <v>120.8</v>
      </c>
      <c r="CG122" s="1018"/>
      <c r="CH122" s="1018"/>
      <c r="CI122" s="1018"/>
      <c r="CJ122" s="1018"/>
      <c r="CK122" s="1009"/>
      <c r="CL122" s="1010"/>
      <c r="CM122" s="1010"/>
      <c r="CN122" s="1010"/>
      <c r="CO122" s="1011"/>
      <c r="CP122" s="1019" t="s">
        <v>473</v>
      </c>
      <c r="CQ122" s="1020"/>
      <c r="CR122" s="1020"/>
      <c r="CS122" s="1020"/>
      <c r="CT122" s="1020"/>
      <c r="CU122" s="1020"/>
      <c r="CV122" s="1020"/>
      <c r="CW122" s="1020"/>
      <c r="CX122" s="1020"/>
      <c r="CY122" s="1020"/>
      <c r="CZ122" s="1020"/>
      <c r="DA122" s="1020"/>
      <c r="DB122" s="1020"/>
      <c r="DC122" s="1020"/>
      <c r="DD122" s="1020"/>
      <c r="DE122" s="1020"/>
      <c r="DF122" s="1021"/>
      <c r="DG122" s="925" t="s">
        <v>182</v>
      </c>
      <c r="DH122" s="926"/>
      <c r="DI122" s="926"/>
      <c r="DJ122" s="926"/>
      <c r="DK122" s="926"/>
      <c r="DL122" s="926" t="s">
        <v>182</v>
      </c>
      <c r="DM122" s="926"/>
      <c r="DN122" s="926"/>
      <c r="DO122" s="926"/>
      <c r="DP122" s="926"/>
      <c r="DQ122" s="926" t="s">
        <v>182</v>
      </c>
      <c r="DR122" s="926"/>
      <c r="DS122" s="926"/>
      <c r="DT122" s="926"/>
      <c r="DU122" s="926"/>
      <c r="DV122" s="927" t="s">
        <v>182</v>
      </c>
      <c r="DW122" s="927"/>
      <c r="DX122" s="927"/>
      <c r="DY122" s="927"/>
      <c r="DZ122" s="928"/>
    </row>
    <row r="123" spans="1:130" s="230" customFormat="1" ht="26.25" customHeight="1" x14ac:dyDescent="0.15">
      <c r="A123" s="1057"/>
      <c r="B123" s="949"/>
      <c r="C123" s="922" t="s">
        <v>457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182</v>
      </c>
      <c r="AB123" s="959"/>
      <c r="AC123" s="959"/>
      <c r="AD123" s="959"/>
      <c r="AE123" s="960"/>
      <c r="AF123" s="961" t="s">
        <v>182</v>
      </c>
      <c r="AG123" s="959"/>
      <c r="AH123" s="959"/>
      <c r="AI123" s="959"/>
      <c r="AJ123" s="960"/>
      <c r="AK123" s="961" t="s">
        <v>182</v>
      </c>
      <c r="AL123" s="959"/>
      <c r="AM123" s="959"/>
      <c r="AN123" s="959"/>
      <c r="AO123" s="960"/>
      <c r="AP123" s="962" t="s">
        <v>182</v>
      </c>
      <c r="AQ123" s="963"/>
      <c r="AR123" s="963"/>
      <c r="AS123" s="963"/>
      <c r="AT123" s="964"/>
      <c r="AU123" s="997"/>
      <c r="AV123" s="998"/>
      <c r="AW123" s="998"/>
      <c r="AX123" s="998"/>
      <c r="AY123" s="998"/>
      <c r="AZ123" s="251" t="s">
        <v>190</v>
      </c>
      <c r="BA123" s="251"/>
      <c r="BB123" s="251"/>
      <c r="BC123" s="251"/>
      <c r="BD123" s="251"/>
      <c r="BE123" s="251"/>
      <c r="BF123" s="251"/>
      <c r="BG123" s="251"/>
      <c r="BH123" s="251"/>
      <c r="BI123" s="251"/>
      <c r="BJ123" s="251"/>
      <c r="BK123" s="251"/>
      <c r="BL123" s="251"/>
      <c r="BM123" s="251"/>
      <c r="BN123" s="251"/>
      <c r="BO123" s="977" t="s">
        <v>474</v>
      </c>
      <c r="BP123" s="1005"/>
      <c r="BQ123" s="1063">
        <v>6463895</v>
      </c>
      <c r="BR123" s="1064"/>
      <c r="BS123" s="1064"/>
      <c r="BT123" s="1064"/>
      <c r="BU123" s="1064"/>
      <c r="BV123" s="1064">
        <v>6804816</v>
      </c>
      <c r="BW123" s="1064"/>
      <c r="BX123" s="1064"/>
      <c r="BY123" s="1064"/>
      <c r="BZ123" s="1064"/>
      <c r="CA123" s="1064">
        <v>6876947</v>
      </c>
      <c r="CB123" s="1064"/>
      <c r="CC123" s="1064"/>
      <c r="CD123" s="1064"/>
      <c r="CE123" s="1064"/>
      <c r="CF123" s="1001"/>
      <c r="CG123" s="1002"/>
      <c r="CH123" s="1002"/>
      <c r="CI123" s="1002"/>
      <c r="CJ123" s="1003"/>
      <c r="CK123" s="1009"/>
      <c r="CL123" s="1010"/>
      <c r="CM123" s="1010"/>
      <c r="CN123" s="1010"/>
      <c r="CO123" s="1011"/>
      <c r="CP123" s="1019" t="s">
        <v>475</v>
      </c>
      <c r="CQ123" s="1020"/>
      <c r="CR123" s="1020"/>
      <c r="CS123" s="1020"/>
      <c r="CT123" s="1020"/>
      <c r="CU123" s="1020"/>
      <c r="CV123" s="1020"/>
      <c r="CW123" s="1020"/>
      <c r="CX123" s="1020"/>
      <c r="CY123" s="1020"/>
      <c r="CZ123" s="1020"/>
      <c r="DA123" s="1020"/>
      <c r="DB123" s="1020"/>
      <c r="DC123" s="1020"/>
      <c r="DD123" s="1020"/>
      <c r="DE123" s="1020"/>
      <c r="DF123" s="1021"/>
      <c r="DG123" s="958" t="s">
        <v>182</v>
      </c>
      <c r="DH123" s="959"/>
      <c r="DI123" s="959"/>
      <c r="DJ123" s="959"/>
      <c r="DK123" s="960"/>
      <c r="DL123" s="961" t="s">
        <v>182</v>
      </c>
      <c r="DM123" s="959"/>
      <c r="DN123" s="959"/>
      <c r="DO123" s="959"/>
      <c r="DP123" s="960"/>
      <c r="DQ123" s="961" t="s">
        <v>182</v>
      </c>
      <c r="DR123" s="959"/>
      <c r="DS123" s="959"/>
      <c r="DT123" s="959"/>
      <c r="DU123" s="960"/>
      <c r="DV123" s="962" t="s">
        <v>182</v>
      </c>
      <c r="DW123" s="963"/>
      <c r="DX123" s="963"/>
      <c r="DY123" s="963"/>
      <c r="DZ123" s="964"/>
    </row>
    <row r="124" spans="1:130" s="230" customFormat="1" ht="26.25" customHeight="1" thickBot="1" x14ac:dyDescent="0.2">
      <c r="A124" s="1057"/>
      <c r="B124" s="949"/>
      <c r="C124" s="922" t="s">
        <v>460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182</v>
      </c>
      <c r="AB124" s="959"/>
      <c r="AC124" s="959"/>
      <c r="AD124" s="959"/>
      <c r="AE124" s="960"/>
      <c r="AF124" s="961" t="s">
        <v>182</v>
      </c>
      <c r="AG124" s="959"/>
      <c r="AH124" s="959"/>
      <c r="AI124" s="959"/>
      <c r="AJ124" s="960"/>
      <c r="AK124" s="961" t="s">
        <v>182</v>
      </c>
      <c r="AL124" s="959"/>
      <c r="AM124" s="959"/>
      <c r="AN124" s="959"/>
      <c r="AO124" s="960"/>
      <c r="AP124" s="962" t="s">
        <v>438</v>
      </c>
      <c r="AQ124" s="963"/>
      <c r="AR124" s="963"/>
      <c r="AS124" s="963"/>
      <c r="AT124" s="964"/>
      <c r="AU124" s="1059" t="s">
        <v>476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36.6</v>
      </c>
      <c r="BR124" s="1027"/>
      <c r="BS124" s="1027"/>
      <c r="BT124" s="1027"/>
      <c r="BU124" s="1027"/>
      <c r="BV124" s="1027">
        <v>14</v>
      </c>
      <c r="BW124" s="1027"/>
      <c r="BX124" s="1027"/>
      <c r="BY124" s="1027"/>
      <c r="BZ124" s="1027"/>
      <c r="CA124" s="1027">
        <v>5.4</v>
      </c>
      <c r="CB124" s="1027"/>
      <c r="CC124" s="1027"/>
      <c r="CD124" s="1027"/>
      <c r="CE124" s="1027"/>
      <c r="CF124" s="1028"/>
      <c r="CG124" s="1029"/>
      <c r="CH124" s="1029"/>
      <c r="CI124" s="1029"/>
      <c r="CJ124" s="1030"/>
      <c r="CK124" s="1012"/>
      <c r="CL124" s="1012"/>
      <c r="CM124" s="1012"/>
      <c r="CN124" s="1012"/>
      <c r="CO124" s="1013"/>
      <c r="CP124" s="1019" t="s">
        <v>477</v>
      </c>
      <c r="CQ124" s="1020"/>
      <c r="CR124" s="1020"/>
      <c r="CS124" s="1020"/>
      <c r="CT124" s="1020"/>
      <c r="CU124" s="1020"/>
      <c r="CV124" s="1020"/>
      <c r="CW124" s="1020"/>
      <c r="CX124" s="1020"/>
      <c r="CY124" s="1020"/>
      <c r="CZ124" s="1020"/>
      <c r="DA124" s="1020"/>
      <c r="DB124" s="1020"/>
      <c r="DC124" s="1020"/>
      <c r="DD124" s="1020"/>
      <c r="DE124" s="1020"/>
      <c r="DF124" s="1021"/>
      <c r="DG124" s="1004" t="s">
        <v>182</v>
      </c>
      <c r="DH124" s="986"/>
      <c r="DI124" s="986"/>
      <c r="DJ124" s="986"/>
      <c r="DK124" s="987"/>
      <c r="DL124" s="985" t="s">
        <v>182</v>
      </c>
      <c r="DM124" s="986"/>
      <c r="DN124" s="986"/>
      <c r="DO124" s="986"/>
      <c r="DP124" s="987"/>
      <c r="DQ124" s="985" t="s">
        <v>182</v>
      </c>
      <c r="DR124" s="986"/>
      <c r="DS124" s="986"/>
      <c r="DT124" s="986"/>
      <c r="DU124" s="987"/>
      <c r="DV124" s="988" t="s">
        <v>182</v>
      </c>
      <c r="DW124" s="989"/>
      <c r="DX124" s="989"/>
      <c r="DY124" s="989"/>
      <c r="DZ124" s="990"/>
    </row>
    <row r="125" spans="1:130" s="230" customFormat="1" ht="26.25" customHeight="1" x14ac:dyDescent="0.15">
      <c r="A125" s="1057"/>
      <c r="B125" s="949"/>
      <c r="C125" s="922" t="s">
        <v>462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182</v>
      </c>
      <c r="AB125" s="959"/>
      <c r="AC125" s="959"/>
      <c r="AD125" s="959"/>
      <c r="AE125" s="960"/>
      <c r="AF125" s="961" t="s">
        <v>182</v>
      </c>
      <c r="AG125" s="959"/>
      <c r="AH125" s="959"/>
      <c r="AI125" s="959"/>
      <c r="AJ125" s="960"/>
      <c r="AK125" s="961" t="s">
        <v>182</v>
      </c>
      <c r="AL125" s="959"/>
      <c r="AM125" s="959"/>
      <c r="AN125" s="959"/>
      <c r="AO125" s="960"/>
      <c r="AP125" s="962" t="s">
        <v>182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478</v>
      </c>
      <c r="CL125" s="1007"/>
      <c r="CM125" s="1007"/>
      <c r="CN125" s="1007"/>
      <c r="CO125" s="1008"/>
      <c r="CP125" s="929" t="s">
        <v>479</v>
      </c>
      <c r="CQ125" s="897"/>
      <c r="CR125" s="897"/>
      <c r="CS125" s="897"/>
      <c r="CT125" s="897"/>
      <c r="CU125" s="897"/>
      <c r="CV125" s="897"/>
      <c r="CW125" s="897"/>
      <c r="CX125" s="897"/>
      <c r="CY125" s="897"/>
      <c r="CZ125" s="897"/>
      <c r="DA125" s="897"/>
      <c r="DB125" s="897"/>
      <c r="DC125" s="897"/>
      <c r="DD125" s="897"/>
      <c r="DE125" s="897"/>
      <c r="DF125" s="898"/>
      <c r="DG125" s="930" t="s">
        <v>182</v>
      </c>
      <c r="DH125" s="931"/>
      <c r="DI125" s="931"/>
      <c r="DJ125" s="931"/>
      <c r="DK125" s="931"/>
      <c r="DL125" s="931" t="s">
        <v>182</v>
      </c>
      <c r="DM125" s="931"/>
      <c r="DN125" s="931"/>
      <c r="DO125" s="931"/>
      <c r="DP125" s="931"/>
      <c r="DQ125" s="931" t="s">
        <v>182</v>
      </c>
      <c r="DR125" s="931"/>
      <c r="DS125" s="931"/>
      <c r="DT125" s="931"/>
      <c r="DU125" s="931"/>
      <c r="DV125" s="932" t="s">
        <v>182</v>
      </c>
      <c r="DW125" s="932"/>
      <c r="DX125" s="932"/>
      <c r="DY125" s="932"/>
      <c r="DZ125" s="933"/>
    </row>
    <row r="126" spans="1:130" s="230" customFormat="1" ht="26.25" customHeight="1" thickBot="1" x14ac:dyDescent="0.2">
      <c r="A126" s="1057"/>
      <c r="B126" s="949"/>
      <c r="C126" s="922" t="s">
        <v>464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182</v>
      </c>
      <c r="AB126" s="959"/>
      <c r="AC126" s="959"/>
      <c r="AD126" s="959"/>
      <c r="AE126" s="960"/>
      <c r="AF126" s="961" t="s">
        <v>182</v>
      </c>
      <c r="AG126" s="959"/>
      <c r="AH126" s="959"/>
      <c r="AI126" s="959"/>
      <c r="AJ126" s="960"/>
      <c r="AK126" s="961" t="s">
        <v>182</v>
      </c>
      <c r="AL126" s="959"/>
      <c r="AM126" s="959"/>
      <c r="AN126" s="959"/>
      <c r="AO126" s="960"/>
      <c r="AP126" s="962" t="s">
        <v>182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480</v>
      </c>
      <c r="CQ126" s="923"/>
      <c r="CR126" s="923"/>
      <c r="CS126" s="923"/>
      <c r="CT126" s="923"/>
      <c r="CU126" s="923"/>
      <c r="CV126" s="923"/>
      <c r="CW126" s="923"/>
      <c r="CX126" s="923"/>
      <c r="CY126" s="923"/>
      <c r="CZ126" s="923"/>
      <c r="DA126" s="923"/>
      <c r="DB126" s="923"/>
      <c r="DC126" s="923"/>
      <c r="DD126" s="923"/>
      <c r="DE126" s="923"/>
      <c r="DF126" s="924"/>
      <c r="DG126" s="925" t="s">
        <v>182</v>
      </c>
      <c r="DH126" s="926"/>
      <c r="DI126" s="926"/>
      <c r="DJ126" s="926"/>
      <c r="DK126" s="926"/>
      <c r="DL126" s="926" t="s">
        <v>182</v>
      </c>
      <c r="DM126" s="926"/>
      <c r="DN126" s="926"/>
      <c r="DO126" s="926"/>
      <c r="DP126" s="926"/>
      <c r="DQ126" s="926" t="s">
        <v>182</v>
      </c>
      <c r="DR126" s="926"/>
      <c r="DS126" s="926"/>
      <c r="DT126" s="926"/>
      <c r="DU126" s="926"/>
      <c r="DV126" s="927" t="s">
        <v>182</v>
      </c>
      <c r="DW126" s="927"/>
      <c r="DX126" s="927"/>
      <c r="DY126" s="927"/>
      <c r="DZ126" s="928"/>
    </row>
    <row r="127" spans="1:130" s="230" customFormat="1" ht="26.25" customHeight="1" x14ac:dyDescent="0.15">
      <c r="A127" s="1058"/>
      <c r="B127" s="951"/>
      <c r="C127" s="973" t="s">
        <v>481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182</v>
      </c>
      <c r="AB127" s="959"/>
      <c r="AC127" s="959"/>
      <c r="AD127" s="959"/>
      <c r="AE127" s="960"/>
      <c r="AF127" s="961" t="s">
        <v>182</v>
      </c>
      <c r="AG127" s="959"/>
      <c r="AH127" s="959"/>
      <c r="AI127" s="959"/>
      <c r="AJ127" s="960"/>
      <c r="AK127" s="961" t="s">
        <v>182</v>
      </c>
      <c r="AL127" s="959"/>
      <c r="AM127" s="959"/>
      <c r="AN127" s="959"/>
      <c r="AO127" s="960"/>
      <c r="AP127" s="962" t="s">
        <v>182</v>
      </c>
      <c r="AQ127" s="963"/>
      <c r="AR127" s="963"/>
      <c r="AS127" s="963"/>
      <c r="AT127" s="964"/>
      <c r="AU127" s="232"/>
      <c r="AV127" s="232"/>
      <c r="AW127" s="232"/>
      <c r="AX127" s="1031" t="s">
        <v>482</v>
      </c>
      <c r="AY127" s="1032"/>
      <c r="AZ127" s="1032"/>
      <c r="BA127" s="1032"/>
      <c r="BB127" s="1032"/>
      <c r="BC127" s="1032"/>
      <c r="BD127" s="1032"/>
      <c r="BE127" s="1033"/>
      <c r="BF127" s="1034" t="s">
        <v>483</v>
      </c>
      <c r="BG127" s="1032"/>
      <c r="BH127" s="1032"/>
      <c r="BI127" s="1032"/>
      <c r="BJ127" s="1032"/>
      <c r="BK127" s="1032"/>
      <c r="BL127" s="1033"/>
      <c r="BM127" s="1034" t="s">
        <v>484</v>
      </c>
      <c r="BN127" s="1032"/>
      <c r="BO127" s="1032"/>
      <c r="BP127" s="1032"/>
      <c r="BQ127" s="1032"/>
      <c r="BR127" s="1032"/>
      <c r="BS127" s="1033"/>
      <c r="BT127" s="1034" t="s">
        <v>485</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486</v>
      </c>
      <c r="CQ127" s="923"/>
      <c r="CR127" s="923"/>
      <c r="CS127" s="923"/>
      <c r="CT127" s="923"/>
      <c r="CU127" s="923"/>
      <c r="CV127" s="923"/>
      <c r="CW127" s="923"/>
      <c r="CX127" s="923"/>
      <c r="CY127" s="923"/>
      <c r="CZ127" s="923"/>
      <c r="DA127" s="923"/>
      <c r="DB127" s="923"/>
      <c r="DC127" s="923"/>
      <c r="DD127" s="923"/>
      <c r="DE127" s="923"/>
      <c r="DF127" s="924"/>
      <c r="DG127" s="925" t="s">
        <v>182</v>
      </c>
      <c r="DH127" s="926"/>
      <c r="DI127" s="926"/>
      <c r="DJ127" s="926"/>
      <c r="DK127" s="926"/>
      <c r="DL127" s="926" t="s">
        <v>182</v>
      </c>
      <c r="DM127" s="926"/>
      <c r="DN127" s="926"/>
      <c r="DO127" s="926"/>
      <c r="DP127" s="926"/>
      <c r="DQ127" s="926" t="s">
        <v>182</v>
      </c>
      <c r="DR127" s="926"/>
      <c r="DS127" s="926"/>
      <c r="DT127" s="926"/>
      <c r="DU127" s="926"/>
      <c r="DV127" s="927" t="s">
        <v>182</v>
      </c>
      <c r="DW127" s="927"/>
      <c r="DX127" s="927"/>
      <c r="DY127" s="927"/>
      <c r="DZ127" s="928"/>
    </row>
    <row r="128" spans="1:130" s="230" customFormat="1" ht="26.25" customHeight="1" thickBot="1" x14ac:dyDescent="0.2">
      <c r="A128" s="1041" t="s">
        <v>487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488</v>
      </c>
      <c r="X128" s="1043"/>
      <c r="Y128" s="1043"/>
      <c r="Z128" s="1044"/>
      <c r="AA128" s="1045">
        <v>21849</v>
      </c>
      <c r="AB128" s="1046"/>
      <c r="AC128" s="1046"/>
      <c r="AD128" s="1046"/>
      <c r="AE128" s="1047"/>
      <c r="AF128" s="1048">
        <v>22220</v>
      </c>
      <c r="AG128" s="1046"/>
      <c r="AH128" s="1046"/>
      <c r="AI128" s="1046"/>
      <c r="AJ128" s="1047"/>
      <c r="AK128" s="1048">
        <v>22242</v>
      </c>
      <c r="AL128" s="1046"/>
      <c r="AM128" s="1046"/>
      <c r="AN128" s="1046"/>
      <c r="AO128" s="1047"/>
      <c r="AP128" s="1049"/>
      <c r="AQ128" s="1050"/>
      <c r="AR128" s="1050"/>
      <c r="AS128" s="1050"/>
      <c r="AT128" s="1051"/>
      <c r="AU128" s="232"/>
      <c r="AV128" s="232"/>
      <c r="AW128" s="232"/>
      <c r="AX128" s="896" t="s">
        <v>489</v>
      </c>
      <c r="AY128" s="897"/>
      <c r="AZ128" s="897"/>
      <c r="BA128" s="897"/>
      <c r="BB128" s="897"/>
      <c r="BC128" s="897"/>
      <c r="BD128" s="897"/>
      <c r="BE128" s="898"/>
      <c r="BF128" s="1052" t="s">
        <v>182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490</v>
      </c>
      <c r="CQ128" s="726"/>
      <c r="CR128" s="726"/>
      <c r="CS128" s="726"/>
      <c r="CT128" s="726"/>
      <c r="CU128" s="726"/>
      <c r="CV128" s="726"/>
      <c r="CW128" s="726"/>
      <c r="CX128" s="726"/>
      <c r="CY128" s="726"/>
      <c r="CZ128" s="726"/>
      <c r="DA128" s="726"/>
      <c r="DB128" s="726"/>
      <c r="DC128" s="726"/>
      <c r="DD128" s="726"/>
      <c r="DE128" s="726"/>
      <c r="DF128" s="1036"/>
      <c r="DG128" s="1037" t="s">
        <v>182</v>
      </c>
      <c r="DH128" s="1038"/>
      <c r="DI128" s="1038"/>
      <c r="DJ128" s="1038"/>
      <c r="DK128" s="1038"/>
      <c r="DL128" s="1038" t="s">
        <v>443</v>
      </c>
      <c r="DM128" s="1038"/>
      <c r="DN128" s="1038"/>
      <c r="DO128" s="1038"/>
      <c r="DP128" s="1038"/>
      <c r="DQ128" s="1038" t="s">
        <v>182</v>
      </c>
      <c r="DR128" s="1038"/>
      <c r="DS128" s="1038"/>
      <c r="DT128" s="1038"/>
      <c r="DU128" s="1038"/>
      <c r="DV128" s="1039" t="s">
        <v>182</v>
      </c>
      <c r="DW128" s="1039"/>
      <c r="DX128" s="1039"/>
      <c r="DY128" s="1039"/>
      <c r="DZ128" s="1040"/>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491</v>
      </c>
      <c r="X129" s="1071"/>
      <c r="Y129" s="1071"/>
      <c r="Z129" s="1072"/>
      <c r="AA129" s="958">
        <v>3621702</v>
      </c>
      <c r="AB129" s="959"/>
      <c r="AC129" s="959"/>
      <c r="AD129" s="959"/>
      <c r="AE129" s="960"/>
      <c r="AF129" s="961">
        <v>3860212</v>
      </c>
      <c r="AG129" s="959"/>
      <c r="AH129" s="959"/>
      <c r="AI129" s="959"/>
      <c r="AJ129" s="960"/>
      <c r="AK129" s="961">
        <v>3766122</v>
      </c>
      <c r="AL129" s="959"/>
      <c r="AM129" s="959"/>
      <c r="AN129" s="959"/>
      <c r="AO129" s="960"/>
      <c r="AP129" s="1073"/>
      <c r="AQ129" s="1074"/>
      <c r="AR129" s="1074"/>
      <c r="AS129" s="1074"/>
      <c r="AT129" s="1075"/>
      <c r="AU129" s="233"/>
      <c r="AV129" s="233"/>
      <c r="AW129" s="233"/>
      <c r="AX129" s="1065" t="s">
        <v>492</v>
      </c>
      <c r="AY129" s="923"/>
      <c r="AZ129" s="923"/>
      <c r="BA129" s="923"/>
      <c r="BB129" s="923"/>
      <c r="BC129" s="923"/>
      <c r="BD129" s="923"/>
      <c r="BE129" s="924"/>
      <c r="BF129" s="1066" t="s">
        <v>182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494</v>
      </c>
      <c r="X130" s="1071"/>
      <c r="Y130" s="1071"/>
      <c r="Z130" s="1072"/>
      <c r="AA130" s="958">
        <v>356360</v>
      </c>
      <c r="AB130" s="959"/>
      <c r="AC130" s="959"/>
      <c r="AD130" s="959"/>
      <c r="AE130" s="960"/>
      <c r="AF130" s="961">
        <v>363629</v>
      </c>
      <c r="AG130" s="959"/>
      <c r="AH130" s="959"/>
      <c r="AI130" s="959"/>
      <c r="AJ130" s="960"/>
      <c r="AK130" s="961">
        <v>365713</v>
      </c>
      <c r="AL130" s="959"/>
      <c r="AM130" s="959"/>
      <c r="AN130" s="959"/>
      <c r="AO130" s="960"/>
      <c r="AP130" s="1073"/>
      <c r="AQ130" s="1074"/>
      <c r="AR130" s="1074"/>
      <c r="AS130" s="1074"/>
      <c r="AT130" s="1075"/>
      <c r="AU130" s="233"/>
      <c r="AV130" s="233"/>
      <c r="AW130" s="233"/>
      <c r="AX130" s="1065" t="s">
        <v>495</v>
      </c>
      <c r="AY130" s="923"/>
      <c r="AZ130" s="923"/>
      <c r="BA130" s="923"/>
      <c r="BB130" s="923"/>
      <c r="BC130" s="923"/>
      <c r="BD130" s="923"/>
      <c r="BE130" s="924"/>
      <c r="BF130" s="1101">
        <v>9.1999999999999993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496</v>
      </c>
      <c r="X131" s="1108"/>
      <c r="Y131" s="1108"/>
      <c r="Z131" s="1109"/>
      <c r="AA131" s="1004">
        <v>3265342</v>
      </c>
      <c r="AB131" s="986"/>
      <c r="AC131" s="986"/>
      <c r="AD131" s="986"/>
      <c r="AE131" s="987"/>
      <c r="AF131" s="985">
        <v>3496583</v>
      </c>
      <c r="AG131" s="986"/>
      <c r="AH131" s="986"/>
      <c r="AI131" s="986"/>
      <c r="AJ131" s="987"/>
      <c r="AK131" s="985">
        <v>3400409</v>
      </c>
      <c r="AL131" s="986"/>
      <c r="AM131" s="986"/>
      <c r="AN131" s="986"/>
      <c r="AO131" s="987"/>
      <c r="AP131" s="1110"/>
      <c r="AQ131" s="1111"/>
      <c r="AR131" s="1111"/>
      <c r="AS131" s="1111"/>
      <c r="AT131" s="1112"/>
      <c r="AU131" s="233"/>
      <c r="AV131" s="233"/>
      <c r="AW131" s="233"/>
      <c r="AX131" s="1083" t="s">
        <v>497</v>
      </c>
      <c r="AY131" s="726"/>
      <c r="AZ131" s="726"/>
      <c r="BA131" s="726"/>
      <c r="BB131" s="726"/>
      <c r="BC131" s="726"/>
      <c r="BD131" s="726"/>
      <c r="BE131" s="1036"/>
      <c r="BF131" s="1084">
        <v>5.4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498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499</v>
      </c>
      <c r="W132" s="1094"/>
      <c r="X132" s="1094"/>
      <c r="Y132" s="1094"/>
      <c r="Z132" s="1095"/>
      <c r="AA132" s="1096">
        <v>9.0513314989999998</v>
      </c>
      <c r="AB132" s="1097"/>
      <c r="AC132" s="1097"/>
      <c r="AD132" s="1097"/>
      <c r="AE132" s="1098"/>
      <c r="AF132" s="1099">
        <v>9.0395394590000002</v>
      </c>
      <c r="AG132" s="1097"/>
      <c r="AH132" s="1097"/>
      <c r="AI132" s="1097"/>
      <c r="AJ132" s="1098"/>
      <c r="AK132" s="1099">
        <v>9.6267831309999998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500</v>
      </c>
      <c r="W133" s="1077"/>
      <c r="X133" s="1077"/>
      <c r="Y133" s="1077"/>
      <c r="Z133" s="1078"/>
      <c r="AA133" s="1079">
        <v>9.6</v>
      </c>
      <c r="AB133" s="1080"/>
      <c r="AC133" s="1080"/>
      <c r="AD133" s="1080"/>
      <c r="AE133" s="1081"/>
      <c r="AF133" s="1079">
        <v>9.1999999999999993</v>
      </c>
      <c r="AG133" s="1080"/>
      <c r="AH133" s="1080"/>
      <c r="AI133" s="1080"/>
      <c r="AJ133" s="1081"/>
      <c r="AK133" s="1079">
        <v>9.1999999999999993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D9l0LLEhkGy51AdkqBFwb6ZpAGPxYzzeHeKjKmNfrcf2wiLBzv5GgBMJC4SSh+DLGlmRDVVsleugTCseDECiQ==" saltValue="hheC91dCQH7zGclExbxCR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ntX917q5rOnMVli3yB/c2fkam2UQVWFyaRkph1aA6vRGTJ1NyXSbGAIRPK99CZDpZP9NGBeLPhrFtZVZ5B0Xw==" saltValue="gRC46y99a9FHvEMBtsBH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9"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EjkXwYwq6jpDq4eHdB6hHtPnIwmFe4Lqq14aRas9QkOxNHn7GOzk06m2wosur99gzrnLb/8qUR2AzuC6c/60Q==" saltValue="gFIedHz1TZAOcdIpzstTY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504</v>
      </c>
      <c r="AP7" s="272"/>
      <c r="AQ7" s="273" t="s">
        <v>505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506</v>
      </c>
      <c r="AQ8" s="279" t="s">
        <v>507</v>
      </c>
      <c r="AR8" s="280" t="s">
        <v>508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509</v>
      </c>
      <c r="AL9" s="1117"/>
      <c r="AM9" s="1117"/>
      <c r="AN9" s="1118"/>
      <c r="AO9" s="281">
        <v>1296444</v>
      </c>
      <c r="AP9" s="281">
        <v>115455</v>
      </c>
      <c r="AQ9" s="282">
        <v>104296</v>
      </c>
      <c r="AR9" s="283">
        <v>10.7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510</v>
      </c>
      <c r="AL10" s="1117"/>
      <c r="AM10" s="1117"/>
      <c r="AN10" s="1118"/>
      <c r="AO10" s="284">
        <v>172366</v>
      </c>
      <c r="AP10" s="284">
        <v>15350</v>
      </c>
      <c r="AQ10" s="285">
        <v>16614</v>
      </c>
      <c r="AR10" s="286">
        <v>-7.6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511</v>
      </c>
      <c r="AL11" s="1117"/>
      <c r="AM11" s="1117"/>
      <c r="AN11" s="1118"/>
      <c r="AO11" s="284" t="s">
        <v>512</v>
      </c>
      <c r="AP11" s="284" t="s">
        <v>512</v>
      </c>
      <c r="AQ11" s="285">
        <v>799</v>
      </c>
      <c r="AR11" s="286" t="s">
        <v>512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513</v>
      </c>
      <c r="AL12" s="1117"/>
      <c r="AM12" s="1117"/>
      <c r="AN12" s="1118"/>
      <c r="AO12" s="284" t="s">
        <v>512</v>
      </c>
      <c r="AP12" s="284" t="s">
        <v>512</v>
      </c>
      <c r="AQ12" s="285" t="s">
        <v>512</v>
      </c>
      <c r="AR12" s="286" t="s">
        <v>512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514</v>
      </c>
      <c r="AL13" s="1117"/>
      <c r="AM13" s="1117"/>
      <c r="AN13" s="1118"/>
      <c r="AO13" s="284">
        <v>50938</v>
      </c>
      <c r="AP13" s="284">
        <v>4536</v>
      </c>
      <c r="AQ13" s="285">
        <v>4504</v>
      </c>
      <c r="AR13" s="286">
        <v>0.7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515</v>
      </c>
      <c r="AL14" s="1117"/>
      <c r="AM14" s="1117"/>
      <c r="AN14" s="1118"/>
      <c r="AO14" s="284">
        <v>77842</v>
      </c>
      <c r="AP14" s="284">
        <v>6932</v>
      </c>
      <c r="AQ14" s="285">
        <v>2125</v>
      </c>
      <c r="AR14" s="286">
        <v>226.2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516</v>
      </c>
      <c r="AL15" s="1120"/>
      <c r="AM15" s="1120"/>
      <c r="AN15" s="1121"/>
      <c r="AO15" s="284">
        <v>-82413</v>
      </c>
      <c r="AP15" s="284">
        <v>-7339</v>
      </c>
      <c r="AQ15" s="285">
        <v>-7352</v>
      </c>
      <c r="AR15" s="286">
        <v>-0.2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190</v>
      </c>
      <c r="AL16" s="1120"/>
      <c r="AM16" s="1120"/>
      <c r="AN16" s="1121"/>
      <c r="AO16" s="284">
        <v>1515177</v>
      </c>
      <c r="AP16" s="284">
        <v>134934</v>
      </c>
      <c r="AQ16" s="285">
        <v>120986</v>
      </c>
      <c r="AR16" s="286">
        <v>11.5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521</v>
      </c>
      <c r="AL21" s="1123"/>
      <c r="AM21" s="1123"/>
      <c r="AN21" s="1124"/>
      <c r="AO21" s="297">
        <v>10.06</v>
      </c>
      <c r="AP21" s="298">
        <v>10.56</v>
      </c>
      <c r="AQ21" s="299">
        <v>-0.5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522</v>
      </c>
      <c r="AL22" s="1123"/>
      <c r="AM22" s="1123"/>
      <c r="AN22" s="1124"/>
      <c r="AO22" s="302">
        <v>96.1</v>
      </c>
      <c r="AP22" s="303">
        <v>96.8</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504</v>
      </c>
      <c r="AP30" s="272"/>
      <c r="AQ30" s="273" t="s">
        <v>505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506</v>
      </c>
      <c r="AQ31" s="279" t="s">
        <v>507</v>
      </c>
      <c r="AR31" s="280" t="s">
        <v>508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526</v>
      </c>
      <c r="AL32" s="1131"/>
      <c r="AM32" s="1131"/>
      <c r="AN32" s="1132"/>
      <c r="AO32" s="312">
        <v>472629</v>
      </c>
      <c r="AP32" s="312">
        <v>42090</v>
      </c>
      <c r="AQ32" s="313">
        <v>60627</v>
      </c>
      <c r="AR32" s="314">
        <v>-30.6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527</v>
      </c>
      <c r="AL33" s="1131"/>
      <c r="AM33" s="1131"/>
      <c r="AN33" s="1132"/>
      <c r="AO33" s="312" t="s">
        <v>512</v>
      </c>
      <c r="AP33" s="312" t="s">
        <v>512</v>
      </c>
      <c r="AQ33" s="313" t="s">
        <v>512</v>
      </c>
      <c r="AR33" s="314" t="s">
        <v>512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528</v>
      </c>
      <c r="AL34" s="1131"/>
      <c r="AM34" s="1131"/>
      <c r="AN34" s="1132"/>
      <c r="AO34" s="312" t="s">
        <v>512</v>
      </c>
      <c r="AP34" s="312" t="s">
        <v>512</v>
      </c>
      <c r="AQ34" s="313" t="s">
        <v>512</v>
      </c>
      <c r="AR34" s="314" t="s">
        <v>512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529</v>
      </c>
      <c r="AL35" s="1131"/>
      <c r="AM35" s="1131"/>
      <c r="AN35" s="1132"/>
      <c r="AO35" s="312">
        <v>160920</v>
      </c>
      <c r="AP35" s="312">
        <v>14331</v>
      </c>
      <c r="AQ35" s="313">
        <v>21887</v>
      </c>
      <c r="AR35" s="314">
        <v>-34.5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530</v>
      </c>
      <c r="AL36" s="1131"/>
      <c r="AM36" s="1131"/>
      <c r="AN36" s="1132"/>
      <c r="AO36" s="312">
        <v>81756</v>
      </c>
      <c r="AP36" s="312">
        <v>7281</v>
      </c>
      <c r="AQ36" s="313">
        <v>5351</v>
      </c>
      <c r="AR36" s="314">
        <v>36.1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531</v>
      </c>
      <c r="AL37" s="1131"/>
      <c r="AM37" s="1131"/>
      <c r="AN37" s="1132"/>
      <c r="AO37" s="312" t="s">
        <v>512</v>
      </c>
      <c r="AP37" s="312" t="s">
        <v>512</v>
      </c>
      <c r="AQ37" s="313">
        <v>569</v>
      </c>
      <c r="AR37" s="314" t="s">
        <v>512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532</v>
      </c>
      <c r="AL38" s="1134"/>
      <c r="AM38" s="1134"/>
      <c r="AN38" s="1135"/>
      <c r="AO38" s="315" t="s">
        <v>512</v>
      </c>
      <c r="AP38" s="315" t="s">
        <v>512</v>
      </c>
      <c r="AQ38" s="316">
        <v>12</v>
      </c>
      <c r="AR38" s="304" t="s">
        <v>512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533</v>
      </c>
      <c r="AL39" s="1134"/>
      <c r="AM39" s="1134"/>
      <c r="AN39" s="1135"/>
      <c r="AO39" s="312">
        <v>-22242</v>
      </c>
      <c r="AP39" s="312">
        <v>-1981</v>
      </c>
      <c r="AQ39" s="313">
        <v>-1532</v>
      </c>
      <c r="AR39" s="314">
        <v>29.3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534</v>
      </c>
      <c r="AL40" s="1131"/>
      <c r="AM40" s="1131"/>
      <c r="AN40" s="1132"/>
      <c r="AO40" s="312">
        <v>-365713</v>
      </c>
      <c r="AP40" s="312">
        <v>-32569</v>
      </c>
      <c r="AQ40" s="313">
        <v>-57744</v>
      </c>
      <c r="AR40" s="314">
        <v>-43.6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303</v>
      </c>
      <c r="AL41" s="1137"/>
      <c r="AM41" s="1137"/>
      <c r="AN41" s="1138"/>
      <c r="AO41" s="312">
        <v>327350</v>
      </c>
      <c r="AP41" s="312">
        <v>29152</v>
      </c>
      <c r="AQ41" s="313">
        <v>29170</v>
      </c>
      <c r="AR41" s="314">
        <v>-0.1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504</v>
      </c>
      <c r="AN49" s="1127" t="s">
        <v>538</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539</v>
      </c>
      <c r="AO50" s="329" t="s">
        <v>540</v>
      </c>
      <c r="AP50" s="330" t="s">
        <v>541</v>
      </c>
      <c r="AQ50" s="331" t="s">
        <v>542</v>
      </c>
      <c r="AR50" s="332" t="s">
        <v>543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538955</v>
      </c>
      <c r="AN51" s="334">
        <v>45108</v>
      </c>
      <c r="AO51" s="335">
        <v>-16.100000000000001</v>
      </c>
      <c r="AP51" s="336">
        <v>108252</v>
      </c>
      <c r="AQ51" s="337">
        <v>30.4</v>
      </c>
      <c r="AR51" s="338">
        <v>-46.5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243590</v>
      </c>
      <c r="AN52" s="342">
        <v>20388</v>
      </c>
      <c r="AO52" s="343">
        <v>-32.200000000000003</v>
      </c>
      <c r="AP52" s="344">
        <v>50321</v>
      </c>
      <c r="AQ52" s="345">
        <v>7.6</v>
      </c>
      <c r="AR52" s="346">
        <v>-39.799999999999997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1238712</v>
      </c>
      <c r="AN53" s="334">
        <v>105575</v>
      </c>
      <c r="AO53" s="335">
        <v>134</v>
      </c>
      <c r="AP53" s="336">
        <v>93492</v>
      </c>
      <c r="AQ53" s="337">
        <v>-13.6</v>
      </c>
      <c r="AR53" s="338">
        <v>147.6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895486</v>
      </c>
      <c r="AN54" s="342">
        <v>76322</v>
      </c>
      <c r="AO54" s="343">
        <v>274.3</v>
      </c>
      <c r="AP54" s="344">
        <v>53316</v>
      </c>
      <c r="AQ54" s="345">
        <v>6</v>
      </c>
      <c r="AR54" s="346">
        <v>268.3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1940228</v>
      </c>
      <c r="AN55" s="334">
        <v>167724</v>
      </c>
      <c r="AO55" s="335">
        <v>58.9</v>
      </c>
      <c r="AP55" s="336">
        <v>94796</v>
      </c>
      <c r="AQ55" s="337">
        <v>1.4</v>
      </c>
      <c r="AR55" s="338">
        <v>57.5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1718626</v>
      </c>
      <c r="AN56" s="342">
        <v>148567</v>
      </c>
      <c r="AO56" s="343">
        <v>94.7</v>
      </c>
      <c r="AP56" s="344">
        <v>55781</v>
      </c>
      <c r="AQ56" s="345">
        <v>4.5999999999999996</v>
      </c>
      <c r="AR56" s="346">
        <v>90.1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314954</v>
      </c>
      <c r="AN57" s="334">
        <v>27574</v>
      </c>
      <c r="AO57" s="335">
        <v>-83.6</v>
      </c>
      <c r="AP57" s="336">
        <v>85942</v>
      </c>
      <c r="AQ57" s="337">
        <v>-9.3000000000000007</v>
      </c>
      <c r="AR57" s="338">
        <v>-74.3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176359</v>
      </c>
      <c r="AN58" s="342">
        <v>15440</v>
      </c>
      <c r="AO58" s="343">
        <v>-89.6</v>
      </c>
      <c r="AP58" s="344">
        <v>48630</v>
      </c>
      <c r="AQ58" s="345">
        <v>-12.8</v>
      </c>
      <c r="AR58" s="346">
        <v>-76.8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656086</v>
      </c>
      <c r="AN59" s="334">
        <v>58428</v>
      </c>
      <c r="AO59" s="335">
        <v>111.9</v>
      </c>
      <c r="AP59" s="336">
        <v>95007</v>
      </c>
      <c r="AQ59" s="337">
        <v>10.5</v>
      </c>
      <c r="AR59" s="338">
        <v>101.4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313241</v>
      </c>
      <c r="AN60" s="342">
        <v>27896</v>
      </c>
      <c r="AO60" s="343">
        <v>80.7</v>
      </c>
      <c r="AP60" s="344">
        <v>48509</v>
      </c>
      <c r="AQ60" s="345">
        <v>-0.2</v>
      </c>
      <c r="AR60" s="346">
        <v>80.900000000000006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937787</v>
      </c>
      <c r="AN61" s="349">
        <v>80882</v>
      </c>
      <c r="AO61" s="350">
        <v>41</v>
      </c>
      <c r="AP61" s="351">
        <v>95498</v>
      </c>
      <c r="AQ61" s="352">
        <v>3.9</v>
      </c>
      <c r="AR61" s="338">
        <v>37.1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669460</v>
      </c>
      <c r="AN62" s="342">
        <v>57723</v>
      </c>
      <c r="AO62" s="343">
        <v>65.599999999999994</v>
      </c>
      <c r="AP62" s="344">
        <v>51311</v>
      </c>
      <c r="AQ62" s="345">
        <v>1</v>
      </c>
      <c r="AR62" s="346">
        <v>64.599999999999994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2IK/hI5pd9M3VaT90Krc0zoxiFLmgE9rHi/P4upfWGDL9EeKy3oraiFJvPwcjhUagsCA2E2z044TZYOvSYsVg==" saltValue="pujp55GrFApCQ5cc7xBH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7"/>
  <sheetViews>
    <sheetView showGridLines="0" topLeftCell="AG34" zoomScaleNormal="100" zoomScaleSheetLayoutView="55" workbookViewId="0">
      <selection activeCell="AE103" sqref="AE10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59"/>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sheetData>
  <sheetProtection algorithmName="SHA-512" hashValue="YkID8tZreJehdxUDvpzU9aHnhCjJx1Dn0ohavrueiKUOTrsr3TVoaQc9mQuyrZv88yG6em3ALFSUBZ6TTW/HRQ==" saltValue="XAJT7bjrLRAaL8Kr9E1g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election activeCell="AE103" sqref="AE103"/>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553</v>
      </c>
    </row>
  </sheetData>
  <sheetProtection algorithmName="SHA-512" hashValue="DxTeIjoaiPB2VLAjGFFxZol5EATJf+lcyJGZmhT2h5scrNovfrx57yoNlD7TP7PEDXyYyOlz0JcXvgov8Tbkmg==" saltValue="mXu9b1yjxhNIdfiOCT2n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1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39" t="s">
        <v>3</v>
      </c>
      <c r="D47" s="1139"/>
      <c r="E47" s="1140"/>
      <c r="F47" s="11">
        <v>25.13</v>
      </c>
      <c r="G47" s="12">
        <v>24.84</v>
      </c>
      <c r="H47" s="12">
        <v>27.83</v>
      </c>
      <c r="I47" s="12">
        <v>29.13</v>
      </c>
      <c r="J47" s="13">
        <v>37.72</v>
      </c>
    </row>
    <row r="48" spans="2:10" ht="57.75" customHeight="1" x14ac:dyDescent="0.15">
      <c r="B48" s="14"/>
      <c r="C48" s="1141" t="s">
        <v>4</v>
      </c>
      <c r="D48" s="1141"/>
      <c r="E48" s="1142"/>
      <c r="F48" s="15">
        <v>7.94</v>
      </c>
      <c r="G48" s="16">
        <v>9.11</v>
      </c>
      <c r="H48" s="16">
        <v>6.12</v>
      </c>
      <c r="I48" s="16">
        <v>15.13</v>
      </c>
      <c r="J48" s="17">
        <v>11.52</v>
      </c>
    </row>
    <row r="49" spans="2:10" ht="57.75" customHeight="1" thickBot="1" x14ac:dyDescent="0.2">
      <c r="B49" s="18"/>
      <c r="C49" s="1143" t="s">
        <v>5</v>
      </c>
      <c r="D49" s="1143"/>
      <c r="E49" s="1144"/>
      <c r="F49" s="19" t="s">
        <v>559</v>
      </c>
      <c r="G49" s="20" t="s">
        <v>560</v>
      </c>
      <c r="H49" s="20" t="s">
        <v>561</v>
      </c>
      <c r="I49" s="20">
        <v>9.42</v>
      </c>
      <c r="J49" s="21" t="s">
        <v>562</v>
      </c>
    </row>
    <row r="50" spans="2:10" x14ac:dyDescent="0.15"/>
  </sheetData>
  <sheetProtection algorithmName="SHA-512" hashValue="PO2nRk4CXYqo/8iiCZgOPOC94XSNCt7uMq6UXBV/3ULqyc85aWfZcMGG/IGhGgrNQD3+F/rynJseiyn0SwhdHA==" saltValue="ONB3QS7P8+9+NEX/vvYp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2024-03-22T04:19:27Z</cp:lastPrinted>
  <dcterms:created xsi:type="dcterms:W3CDTF">2024-03-14T01:17:33Z</dcterms:created>
  <dcterms:modified xsi:type="dcterms:W3CDTF">2024-08-20T02:12:44Z</dcterms:modified>
  <cp:category/>
</cp:coreProperties>
</file>